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1315" windowHeight="10050"/>
  </bookViews>
  <sheets>
    <sheet name="Planning 2018 V1" sheetId="1" r:id="rId1"/>
  </sheets>
  <calcPr calcId="125725" iterate="1"/>
</workbook>
</file>

<file path=xl/calcChain.xml><?xml version="1.0" encoding="utf-8"?>
<calcChain xmlns="http://schemas.openxmlformats.org/spreadsheetml/2006/main">
  <c r="P35" i="1"/>
  <c r="N35"/>
  <c r="I35"/>
  <c r="H35"/>
  <c r="G35"/>
  <c r="F35"/>
  <c r="C35"/>
  <c r="B35"/>
  <c r="R11"/>
  <c r="R10"/>
  <c r="R9"/>
  <c r="R8"/>
  <c r="R7"/>
  <c r="R35" s="1"/>
</calcChain>
</file>

<file path=xl/sharedStrings.xml><?xml version="1.0" encoding="utf-8"?>
<sst xmlns="http://schemas.openxmlformats.org/spreadsheetml/2006/main" count="135" uniqueCount="87">
  <si>
    <t>CLUB ARVERNE DE PLONGEE :        PLANNING DES INSPECTIONS VISUELLES DES BOUTEILLES POUR L'ANNEE 2018</t>
  </si>
  <si>
    <t>Note : stage TIV 2018 --&gt; 24 et 25/3</t>
  </si>
  <si>
    <t>Vacances scolaires 2018 : D24/12 au D7/1 puis D11/2 au D25/2 puis D8/4 au D22/4 puis D8/7 au D2/9 puis D21/10 au D4/11 puis D23/12</t>
  </si>
  <si>
    <t>TOTAL</t>
  </si>
  <si>
    <t>1ère séance (Blles Club)</t>
  </si>
  <si>
    <t>2ème séance (Blles Perso)</t>
  </si>
  <si>
    <t>Pas de séance</t>
  </si>
  <si>
    <t xml:space="preserve"> (Blles
 Perso)</t>
  </si>
  <si>
    <t>Date séance</t>
  </si>
  <si>
    <t>jeudi
4/1/2018</t>
  </si>
  <si>
    <t>samedi
 20/01/2018</t>
  </si>
  <si>
    <t>jeudi 
5/04/2018</t>
  </si>
  <si>
    <t>samedi 7/04/2018</t>
  </si>
  <si>
    <t>jeudi 
3/05/2018</t>
  </si>
  <si>
    <t>samedi 5/05/2018</t>
  </si>
  <si>
    <t>samedi 1/9/2018</t>
  </si>
  <si>
    <t>samedi 3/11/2018</t>
  </si>
  <si>
    <t>Séance Fosse</t>
  </si>
  <si>
    <t>Nb Bouteilles club</t>
  </si>
  <si>
    <t>dont réépreuves club</t>
  </si>
  <si>
    <t>0 (était 8)</t>
  </si>
  <si>
    <t>Nb Bouteilles adherents</t>
  </si>
  <si>
    <t>dont réépreuves Adh.</t>
  </si>
  <si>
    <t>au 1/1/18 intervalle entre 2 Requalifications passe de 5 à 6 ans --&gt; Pas de Requalif en 2018</t>
  </si>
  <si>
    <t>0 (était 3)</t>
  </si>
  <si>
    <t>0 (était 4)</t>
  </si>
  <si>
    <r>
      <t>Nom des propriétaires</t>
    </r>
    <r>
      <rPr>
        <sz val="10"/>
        <rFont val="Times New Roman"/>
        <family val="1"/>
      </rPr>
      <t xml:space="preserve">
 (hors ceux qui s'organisent pour les inspecter eux-mêmes)
</t>
    </r>
    <r>
      <rPr>
        <sz val="10"/>
        <color rgb="FFFF0000"/>
        <rFont val="Times New Roman"/>
        <family val="1"/>
      </rPr>
      <t>nom en GRAS si réépreuve</t>
    </r>
  </si>
  <si>
    <t>BOUCHET</t>
  </si>
  <si>
    <t>ADENOT</t>
  </si>
  <si>
    <t>BOIRE</t>
  </si>
  <si>
    <t>LANQUETTE</t>
  </si>
  <si>
    <t>CHEBANCE</t>
  </si>
  <si>
    <t>CURVALE</t>
  </si>
  <si>
    <t>PAS D INSPECTION EN DECEMBRE
 (reporter sur les mois précédents)</t>
  </si>
  <si>
    <t>FAL</t>
  </si>
  <si>
    <t>BONHOMME</t>
  </si>
  <si>
    <t>MAURICE BLANC</t>
  </si>
  <si>
    <t>ROLLAND-LEA</t>
  </si>
  <si>
    <t>LECUYER</t>
  </si>
  <si>
    <t>JOSSERAND</t>
  </si>
  <si>
    <t>PANIAGUA</t>
  </si>
  <si>
    <t>BOUCHEIX</t>
  </si>
  <si>
    <t>MAZEN</t>
  </si>
  <si>
    <t>PEREZ</t>
  </si>
  <si>
    <t>CHAZAUD</t>
  </si>
  <si>
    <t>TORRE</t>
  </si>
  <si>
    <t>MEUNIER</t>
  </si>
  <si>
    <t>CHARTIER</t>
  </si>
  <si>
    <t>MOLLE</t>
  </si>
  <si>
    <t>En rosé, Propriétaire non adhérent au 31/12/17</t>
  </si>
  <si>
    <t>En rouge bouteille décalée pour regroupement</t>
  </si>
  <si>
    <t>CHASSAING</t>
  </si>
  <si>
    <t>PASCUAL</t>
  </si>
  <si>
    <t>DONDAINAS</t>
  </si>
  <si>
    <t>PECHER</t>
  </si>
  <si>
    <t>GAYET</t>
  </si>
  <si>
    <t>TANFARA</t>
  </si>
  <si>
    <t>Responsable séance</t>
  </si>
  <si>
    <t>Meunier A.</t>
  </si>
  <si>
    <t>Bastide A.</t>
  </si>
  <si>
    <t>Nom des TIV</t>
  </si>
  <si>
    <t>Bonnet Rémi</t>
  </si>
  <si>
    <t>Josserand A.</t>
  </si>
  <si>
    <t>Alziari S.</t>
  </si>
  <si>
    <t>Adenot O.</t>
  </si>
  <si>
    <t>Perez F.</t>
  </si>
  <si>
    <t>Curvale A.</t>
  </si>
  <si>
    <t>Dervieux J.</t>
  </si>
  <si>
    <t>Chartier B.</t>
  </si>
  <si>
    <t>Bonnet Laurent</t>
  </si>
  <si>
    <t>Lecuyer Y.</t>
  </si>
  <si>
    <t>Léa J.</t>
  </si>
  <si>
    <t>Lanquette J.F.</t>
  </si>
  <si>
    <t>Borel D.</t>
  </si>
  <si>
    <t>Gamond C.</t>
  </si>
  <si>
    <t>Chonion B.</t>
  </si>
  <si>
    <t>Maurice Blanc B.</t>
  </si>
  <si>
    <t>Boucheix P.</t>
  </si>
  <si>
    <t>Dupré P.</t>
  </si>
  <si>
    <t>Chassaing D.</t>
  </si>
  <si>
    <t>Guittard J.M.</t>
  </si>
  <si>
    <t>Gayet G.</t>
  </si>
  <si>
    <t>Molle A.</t>
  </si>
  <si>
    <t>Mendès A.</t>
  </si>
  <si>
    <t>Roux J.P.</t>
  </si>
  <si>
    <t>Valla J.L.</t>
  </si>
  <si>
    <t>Nb bouteilles/personne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</si>
</sst>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0"/>
      <name val="Arial"/>
    </font>
    <font>
      <sz val="11"/>
      <color theme="1"/>
      <name val="Calibri"/>
      <family val="2"/>
      <scheme val="minor"/>
    </font>
    <font>
      <b/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indexed="1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1" fillId="0" borderId="17" applyBorder="0">
      <alignment horizontal="center" vertical="center"/>
    </xf>
    <xf numFmtId="0" fontId="4" fillId="0" borderId="0"/>
    <xf numFmtId="0" fontId="1" fillId="0" borderId="0"/>
    <xf numFmtId="0" fontId="11" fillId="0" borderId="17" applyBorder="0">
      <alignment horizontal="center" vertical="center"/>
    </xf>
  </cellStyleXfs>
  <cellXfs count="113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17" fontId="7" fillId="0" borderId="3" xfId="0" applyNumberFormat="1" applyFont="1" applyBorder="1" applyAlignment="1">
      <alignment horizontal="center"/>
    </xf>
    <xf numFmtId="17" fontId="6" fillId="3" borderId="1" xfId="0" applyNumberFormat="1" applyFont="1" applyFill="1" applyBorder="1" applyAlignment="1"/>
    <xf numFmtId="17" fontId="6" fillId="3" borderId="2" xfId="0" applyNumberFormat="1" applyFont="1" applyFill="1" applyBorder="1" applyAlignment="1"/>
    <xf numFmtId="17" fontId="6" fillId="4" borderId="1" xfId="0" applyNumberFormat="1" applyFont="1" applyFill="1" applyBorder="1" applyAlignment="1"/>
    <xf numFmtId="17" fontId="6" fillId="4" borderId="4" xfId="0" applyNumberFormat="1" applyFont="1" applyFill="1" applyBorder="1" applyAlignment="1"/>
    <xf numFmtId="17" fontId="6" fillId="4" borderId="2" xfId="0" applyNumberFormat="1" applyFont="1" applyFill="1" applyBorder="1" applyAlignment="1"/>
    <xf numFmtId="17" fontId="6" fillId="0" borderId="3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vertical="top"/>
    </xf>
    <xf numFmtId="0" fontId="7" fillId="0" borderId="7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8" fillId="5" borderId="11" xfId="0" applyFont="1" applyFill="1" applyBorder="1" applyAlignment="1">
      <alignment vertical="center"/>
    </xf>
    <xf numFmtId="14" fontId="9" fillId="0" borderId="12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10" fillId="0" borderId="12" xfId="0" applyNumberFormat="1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5" borderId="11" xfId="0" applyFont="1" applyFill="1" applyBorder="1"/>
    <xf numFmtId="14" fontId="4" fillId="0" borderId="13" xfId="0" applyNumberFormat="1" applyFont="1" applyBorder="1" applyAlignment="1">
      <alignment vertical="center" wrapText="1"/>
    </xf>
    <xf numFmtId="14" fontId="11" fillId="0" borderId="12" xfId="0" applyNumberFormat="1" applyFont="1" applyBorder="1" applyAlignment="1">
      <alignment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/>
    <xf numFmtId="0" fontId="12" fillId="0" borderId="12" xfId="0" quotePrefix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8" fillId="0" borderId="11" xfId="0" applyFont="1" applyBorder="1" applyAlignment="1">
      <alignment vertical="center" wrapText="1"/>
    </xf>
    <xf numFmtId="0" fontId="13" fillId="0" borderId="13" xfId="0" applyFont="1" applyBorder="1" applyAlignment="1">
      <alignment horizontal="center" vertical="center"/>
    </xf>
    <xf numFmtId="0" fontId="12" fillId="0" borderId="12" xfId="0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5" fillId="0" borderId="12" xfId="0" quotePrefix="1" applyFont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11" xfId="0" applyFont="1" applyBorder="1"/>
    <xf numFmtId="0" fontId="6" fillId="0" borderId="12" xfId="0" applyFont="1" applyFill="1" applyBorder="1"/>
    <xf numFmtId="0" fontId="6" fillId="0" borderId="12" xfId="0" applyFont="1" applyBorder="1"/>
    <xf numFmtId="0" fontId="6" fillId="0" borderId="14" xfId="0" applyFont="1" applyBorder="1" applyAlignment="1"/>
    <xf numFmtId="0" fontId="0" fillId="0" borderId="12" xfId="0" applyBorder="1"/>
    <xf numFmtId="0" fontId="6" fillId="0" borderId="15" xfId="0" applyFont="1" applyBorder="1"/>
    <xf numFmtId="0" fontId="4" fillId="0" borderId="12" xfId="0" applyFont="1" applyFill="1" applyBorder="1"/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/>
    <xf numFmtId="0" fontId="0" fillId="0" borderId="15" xfId="0" applyBorder="1"/>
    <xf numFmtId="0" fontId="4" fillId="0" borderId="14" xfId="0" applyFont="1" applyBorder="1" applyAlignment="1"/>
    <xf numFmtId="0" fontId="4" fillId="0" borderId="12" xfId="0" applyFont="1" applyFill="1" applyBorder="1" applyAlignment="1"/>
    <xf numFmtId="0" fontId="4" fillId="0" borderId="13" xfId="0" applyFont="1" applyBorder="1" applyAlignment="1"/>
    <xf numFmtId="14" fontId="0" fillId="0" borderId="15" xfId="0" applyNumberFormat="1" applyBorder="1"/>
    <xf numFmtId="0" fontId="4" fillId="0" borderId="21" xfId="0" applyFont="1" applyFill="1" applyBorder="1" applyAlignment="1"/>
    <xf numFmtId="0" fontId="4" fillId="0" borderId="15" xfId="0" applyFont="1" applyBorder="1"/>
    <xf numFmtId="0" fontId="0" fillId="0" borderId="0" xfId="0" applyBorder="1"/>
    <xf numFmtId="0" fontId="8" fillId="0" borderId="22" xfId="0" applyFont="1" applyBorder="1"/>
    <xf numFmtId="164" fontId="0" fillId="0" borderId="23" xfId="0" applyNumberForma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0" fillId="0" borderId="23" xfId="0" applyNumberFormat="1" applyBorder="1"/>
    <xf numFmtId="164" fontId="0" fillId="0" borderId="26" xfId="0" applyNumberFormat="1" applyBorder="1"/>
    <xf numFmtId="0" fontId="4" fillId="7" borderId="0" xfId="0" applyFont="1" applyFill="1"/>
    <xf numFmtId="0" fontId="4" fillId="0" borderId="0" xfId="0" applyFont="1" applyFill="1"/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14" fontId="4" fillId="0" borderId="13" xfId="0" applyNumberFormat="1" applyFon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textRotation="90" wrapText="1"/>
    </xf>
    <xf numFmtId="0" fontId="11" fillId="0" borderId="19" xfId="1" applyBorder="1" applyAlignment="1">
      <alignment horizontal="center" vertical="center" textRotation="90"/>
    </xf>
    <xf numFmtId="0" fontId="11" fillId="0" borderId="7" xfId="1" applyBorder="1" applyAlignment="1">
      <alignment horizontal="center" vertical="center" textRotation="90"/>
    </xf>
    <xf numFmtId="0" fontId="10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PAS D INSPECTION EN DECEMBRE" xfId="1"/>
    <cellStyle name="PAS D INSPECTION EN DECEMBRE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9524</xdr:rowOff>
    </xdr:from>
    <xdr:to>
      <xdr:col>17</xdr:col>
      <xdr:colOff>404813</xdr:colOff>
      <xdr:row>53</xdr:row>
      <xdr:rowOff>105833</xdr:rowOff>
    </xdr:to>
    <xdr:sp macro="" textlink="">
      <xdr:nvSpPr>
        <xdr:cNvPr id="2" name="Texte 1"/>
        <xdr:cNvSpPr txBox="1">
          <a:spLocks noChangeArrowheads="1"/>
        </xdr:cNvSpPr>
      </xdr:nvSpPr>
      <xdr:spPr bwMode="auto">
        <a:xfrm>
          <a:off x="1476375" y="6524624"/>
          <a:ext cx="12111038" cy="2849034"/>
        </a:xfrm>
        <a:prstGeom prst="rect">
          <a:avLst/>
        </a:prstGeom>
        <a:solidFill>
          <a:srgbClr val="FFFFFF"/>
        </a:solidFill>
        <a:ln w="1714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RAPPEL aux Adhérents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Votre  bouteille  personnelle devra être inspectée  au maximum 12 mois après  la 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"Date de la dernière I.V."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indiquée  sur votre "</a:t>
          </a:r>
          <a:r>
            <a:rPr lang="fr-FR" sz="1000" b="1" i="0" baseline="0">
              <a:latin typeface="+mn-lt"/>
              <a:ea typeface="+mn-ea"/>
              <a:cs typeface="+mn-cs"/>
            </a:rPr>
            <a:t>Atttestation d'Inspection Visuelle"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Afin de planifier et de faciliter le contrôle des bouteilles ,veuillez contacter par mail ou téléphone, dans un délai raisonnable,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 responsable TIV du  mois correspondant (responsable de séance indiqué sur ce planning).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si la règle d'Inspection Visuelle (au moins une fois tous les 12 mois n'est pas respectée,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la dérogation d'une requalification tous les 6ans n'est plus applicable, une nouvelle Requalification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est alors nécessaire pour pouvoir faire gonfler et réutiliser la bouteille en plongée.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 responsable de la séance devra s'assurer au moins une semaine plus tôt que les membres de son équipe seront présents.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 nettoyage du bloc reste bien sûr à la charge du propriétaire qui pourra être sollicité si besoin pour le nettoyage d'un bloc du club.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Pensez à vider très lentement votre bouteille quelques jours avant l'inspection visuelle, et à amener votre  licence.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(Rappel : la prise en compte de votre bouteille n'est possible que si vous êtes adhérent au CAP)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Merci de votre compréhension. </a:t>
          </a:r>
        </a:p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Les séances auront généralement lieu en début de mois  les samedi matin de 9h à 12h au local technique du CAP rue Beau de Rochas à BEAUMONT</a:t>
          </a: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IL N Y AURA PAS D'INSPECTION EN DECEMBRE (merci à ceux qui ont des bouteilles à faire en décembre d'anticiper l'inspection dans les mois qui précèdent)</a:t>
          </a:r>
        </a:p>
      </xdr:txBody>
    </xdr:sp>
    <xdr:clientData/>
  </xdr:twoCellAnchor>
  <xdr:twoCellAnchor>
    <xdr:from>
      <xdr:col>6</xdr:col>
      <xdr:colOff>793750</xdr:colOff>
      <xdr:row>11</xdr:row>
      <xdr:rowOff>95250</xdr:rowOff>
    </xdr:from>
    <xdr:to>
      <xdr:col>8</xdr:col>
      <xdr:colOff>74084</xdr:colOff>
      <xdr:row>11</xdr:row>
      <xdr:rowOff>95250</xdr:rowOff>
    </xdr:to>
    <xdr:cxnSp macro="">
      <xdr:nvCxnSpPr>
        <xdr:cNvPr id="6" name="Connecteur droit avec flèche 5"/>
        <xdr:cNvCxnSpPr/>
      </xdr:nvCxnSpPr>
      <xdr:spPr>
        <a:xfrm flipH="1">
          <a:off x="6381750" y="2540000"/>
          <a:ext cx="1005417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814918</xdr:colOff>
      <xdr:row>18</xdr:row>
      <xdr:rowOff>95250</xdr:rowOff>
    </xdr:from>
    <xdr:to>
      <xdr:col>10</xdr:col>
      <xdr:colOff>275167</xdr:colOff>
      <xdr:row>18</xdr:row>
      <xdr:rowOff>95251</xdr:rowOff>
    </xdr:to>
    <xdr:cxnSp macro="">
      <xdr:nvCxnSpPr>
        <xdr:cNvPr id="7" name="Connecteur droit avec flèche 6"/>
        <xdr:cNvCxnSpPr/>
      </xdr:nvCxnSpPr>
      <xdr:spPr>
        <a:xfrm flipH="1">
          <a:off x="8128001" y="3651250"/>
          <a:ext cx="1259416" cy="1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836083</xdr:colOff>
      <xdr:row>14</xdr:row>
      <xdr:rowOff>84667</xdr:rowOff>
    </xdr:from>
    <xdr:to>
      <xdr:col>8</xdr:col>
      <xdr:colOff>116417</xdr:colOff>
      <xdr:row>14</xdr:row>
      <xdr:rowOff>84667</xdr:rowOff>
    </xdr:to>
    <xdr:cxnSp macro="">
      <xdr:nvCxnSpPr>
        <xdr:cNvPr id="14" name="Connecteur droit avec flèche 13"/>
        <xdr:cNvCxnSpPr/>
      </xdr:nvCxnSpPr>
      <xdr:spPr>
        <a:xfrm flipH="1">
          <a:off x="6424083" y="3005667"/>
          <a:ext cx="1005417" cy="0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6"/>
  <sheetViews>
    <sheetView tabSelected="1" zoomScale="90" zoomScaleNormal="90" workbookViewId="0">
      <pane ySplit="9" topLeftCell="A10" activePane="bottomLeft" state="frozen"/>
      <selection pane="bottomLeft" activeCell="G16" sqref="G16"/>
    </sheetView>
  </sheetViews>
  <sheetFormatPr baseColWidth="10" defaultRowHeight="12.75" outlineLevelRow="1"/>
  <cols>
    <col min="1" max="1" width="21.85546875" customWidth="1"/>
    <col min="2" max="2" width="15.140625" customWidth="1"/>
    <col min="3" max="3" width="14" customWidth="1"/>
    <col min="4" max="5" width="9" customWidth="1"/>
    <col min="6" max="6" width="14.7109375" customWidth="1"/>
    <col min="7" max="7" width="13.85546875" customWidth="1"/>
    <col min="8" max="8" width="12" customWidth="1"/>
    <col min="9" max="9" width="13.28515625" customWidth="1"/>
    <col min="10" max="10" width="13.7109375" customWidth="1"/>
    <col min="11" max="11" width="8.140625" customWidth="1"/>
    <col min="12" max="12" width="7.7109375" customWidth="1"/>
    <col min="13" max="13" width="7.5703125" customWidth="1"/>
    <col min="14" max="14" width="10.28515625" customWidth="1"/>
    <col min="15" max="15" width="8" customWidth="1"/>
    <col min="16" max="16" width="10.85546875" customWidth="1"/>
    <col min="17" max="17" width="8.5703125" customWidth="1"/>
    <col min="18" max="18" width="7.42578125" customWidth="1"/>
    <col min="19" max="19" width="8.7109375" customWidth="1"/>
  </cols>
  <sheetData>
    <row r="1" spans="1:19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13.5" thickBot="1">
      <c r="B2" s="3" t="s">
        <v>1</v>
      </c>
      <c r="D2" s="4" t="s">
        <v>2</v>
      </c>
      <c r="E2" s="4"/>
    </row>
    <row r="3" spans="1:19" ht="18.75" thickBot="1">
      <c r="A3" s="5">
        <v>2018</v>
      </c>
      <c r="B3" s="93">
        <v>43101</v>
      </c>
      <c r="C3" s="94"/>
      <c r="D3" s="6">
        <v>43132</v>
      </c>
      <c r="E3" s="6">
        <v>43160</v>
      </c>
      <c r="F3" s="7">
        <v>43191</v>
      </c>
      <c r="G3" s="8"/>
      <c r="H3" s="9"/>
      <c r="I3" s="10">
        <v>43221</v>
      </c>
      <c r="J3" s="11"/>
      <c r="K3" s="6">
        <v>43252</v>
      </c>
      <c r="L3" s="6">
        <v>43282</v>
      </c>
      <c r="M3" s="6">
        <v>43313</v>
      </c>
      <c r="N3" s="12">
        <v>43344</v>
      </c>
      <c r="O3" s="6">
        <v>43374</v>
      </c>
      <c r="P3" s="12">
        <v>43405</v>
      </c>
      <c r="Q3" s="6">
        <v>43435</v>
      </c>
      <c r="R3" s="13" t="s">
        <v>3</v>
      </c>
    </row>
    <row r="4" spans="1:19" s="17" customFormat="1" ht="25.5" customHeight="1">
      <c r="A4" s="14"/>
      <c r="B4" s="15" t="s">
        <v>4</v>
      </c>
      <c r="C4" s="15" t="s">
        <v>5</v>
      </c>
      <c r="D4" s="15" t="s">
        <v>6</v>
      </c>
      <c r="E4" s="15" t="s">
        <v>6</v>
      </c>
      <c r="F4" s="15" t="s">
        <v>4</v>
      </c>
      <c r="G4" s="15" t="s">
        <v>5</v>
      </c>
      <c r="H4" s="15" t="s">
        <v>4</v>
      </c>
      <c r="I4" s="95" t="s">
        <v>5</v>
      </c>
      <c r="J4" s="96"/>
      <c r="K4" s="15" t="s">
        <v>6</v>
      </c>
      <c r="L4" s="15" t="s">
        <v>6</v>
      </c>
      <c r="M4" s="15" t="s">
        <v>6</v>
      </c>
      <c r="N4" s="15" t="s">
        <v>7</v>
      </c>
      <c r="O4" s="15" t="s">
        <v>6</v>
      </c>
      <c r="P4" s="15" t="s">
        <v>7</v>
      </c>
      <c r="Q4" s="15" t="s">
        <v>6</v>
      </c>
      <c r="R4" s="16"/>
    </row>
    <row r="5" spans="1:19" s="26" customFormat="1" ht="31.5" customHeight="1">
      <c r="A5" s="18" t="s">
        <v>8</v>
      </c>
      <c r="B5" s="19" t="s">
        <v>9</v>
      </c>
      <c r="C5" s="20" t="s">
        <v>10</v>
      </c>
      <c r="D5" s="20"/>
      <c r="E5" s="20"/>
      <c r="F5" s="21" t="s">
        <v>11</v>
      </c>
      <c r="G5" s="20" t="s">
        <v>12</v>
      </c>
      <c r="H5" s="21" t="s">
        <v>13</v>
      </c>
      <c r="I5" s="97" t="s">
        <v>14</v>
      </c>
      <c r="J5" s="98"/>
      <c r="K5" s="22"/>
      <c r="L5" s="23"/>
      <c r="M5" s="23"/>
      <c r="N5" s="20" t="s">
        <v>15</v>
      </c>
      <c r="O5" s="20"/>
      <c r="P5" s="20" t="s">
        <v>16</v>
      </c>
      <c r="Q5" s="24"/>
      <c r="R5" s="25"/>
      <c r="S5"/>
    </row>
    <row r="6" spans="1:19" s="26" customFormat="1" outlineLevel="1">
      <c r="A6" s="27" t="s">
        <v>17</v>
      </c>
      <c r="B6" s="28"/>
      <c r="C6" s="22"/>
      <c r="D6" s="29"/>
      <c r="E6" s="29"/>
      <c r="F6" s="30"/>
      <c r="G6" s="29"/>
      <c r="H6" s="31"/>
      <c r="I6" s="99"/>
      <c r="J6" s="100"/>
      <c r="K6" s="31"/>
      <c r="L6" s="23"/>
      <c r="M6" s="23"/>
      <c r="N6" s="24"/>
      <c r="O6" s="24"/>
      <c r="P6" s="24"/>
      <c r="Q6" s="24"/>
      <c r="R6" s="25"/>
      <c r="S6"/>
    </row>
    <row r="7" spans="1:19" ht="16.5" customHeight="1">
      <c r="A7" s="27" t="s">
        <v>18</v>
      </c>
      <c r="B7" s="32">
        <v>31</v>
      </c>
      <c r="C7" s="32"/>
      <c r="D7" s="32"/>
      <c r="E7" s="32"/>
      <c r="F7" s="32">
        <v>30</v>
      </c>
      <c r="G7" s="32"/>
      <c r="H7" s="33">
        <v>14</v>
      </c>
      <c r="I7" s="34"/>
      <c r="J7" s="35"/>
      <c r="K7" s="36"/>
      <c r="L7" s="32"/>
      <c r="M7" s="32"/>
      <c r="N7" s="37"/>
      <c r="O7" s="32"/>
      <c r="P7" s="32"/>
      <c r="Q7" s="32"/>
      <c r="R7" s="38">
        <f>SUM(B7:Q7)</f>
        <v>75</v>
      </c>
    </row>
    <row r="8" spans="1:19" s="42" customFormat="1">
      <c r="A8" s="39" t="s">
        <v>19</v>
      </c>
      <c r="B8" s="23"/>
      <c r="C8" s="23"/>
      <c r="D8" s="23"/>
      <c r="E8" s="23"/>
      <c r="F8" s="23"/>
      <c r="G8" s="23"/>
      <c r="H8" s="40" t="s">
        <v>20</v>
      </c>
      <c r="I8" s="34"/>
      <c r="J8" s="35"/>
      <c r="K8" s="34"/>
      <c r="L8" s="41"/>
      <c r="M8" s="41"/>
      <c r="N8" s="23"/>
      <c r="O8" s="23"/>
      <c r="P8" s="23"/>
      <c r="Q8" s="23"/>
      <c r="R8" s="38">
        <f>SUM(B8:Q8)</f>
        <v>0</v>
      </c>
      <c r="S8"/>
    </row>
    <row r="9" spans="1:19" s="42" customFormat="1">
      <c r="A9" s="39" t="s">
        <v>21</v>
      </c>
      <c r="B9" s="23"/>
      <c r="C9" s="23">
        <v>4</v>
      </c>
      <c r="D9" s="23"/>
      <c r="E9" s="23"/>
      <c r="F9" s="23"/>
      <c r="G9" s="23">
        <v>6</v>
      </c>
      <c r="H9" s="43"/>
      <c r="I9" s="34">
        <v>23</v>
      </c>
      <c r="J9" s="35"/>
      <c r="K9" s="44"/>
      <c r="L9" s="41"/>
      <c r="M9" s="41"/>
      <c r="N9" s="23">
        <v>4</v>
      </c>
      <c r="O9" s="23"/>
      <c r="P9" s="23">
        <v>6</v>
      </c>
      <c r="Q9" s="23"/>
      <c r="R9" s="45">
        <f>SUM(B9:Q9)</f>
        <v>43</v>
      </c>
      <c r="S9"/>
    </row>
    <row r="10" spans="1:19" s="42" customFormat="1" ht="15.75" customHeight="1">
      <c r="A10" s="39" t="s">
        <v>22</v>
      </c>
      <c r="B10" s="46" t="s">
        <v>23</v>
      </c>
      <c r="C10" s="46"/>
      <c r="D10" s="46"/>
      <c r="E10" s="46"/>
      <c r="F10" s="46"/>
      <c r="G10" s="47"/>
      <c r="H10" s="47"/>
      <c r="I10" s="48" t="s">
        <v>24</v>
      </c>
      <c r="J10" s="35"/>
      <c r="K10" s="44"/>
      <c r="L10" s="41"/>
      <c r="M10" s="41"/>
      <c r="N10" s="23"/>
      <c r="O10" s="23"/>
      <c r="P10" s="40" t="s">
        <v>25</v>
      </c>
      <c r="Q10" s="23"/>
      <c r="R10" s="49">
        <f>SUM(B10:Q10)</f>
        <v>0</v>
      </c>
      <c r="S10"/>
    </row>
    <row r="11" spans="1:19" s="42" customFormat="1" ht="12.75" customHeight="1" outlineLevel="1">
      <c r="A11" s="101" t="s">
        <v>26</v>
      </c>
      <c r="B11" s="50"/>
      <c r="C11" s="51" t="s">
        <v>27</v>
      </c>
      <c r="D11" s="52"/>
      <c r="E11" s="52"/>
      <c r="F11" s="50"/>
      <c r="G11" s="52" t="s">
        <v>28</v>
      </c>
      <c r="H11" s="52"/>
      <c r="I11" s="53" t="s">
        <v>29</v>
      </c>
      <c r="J11" s="54" t="s">
        <v>30</v>
      </c>
      <c r="K11" s="52"/>
      <c r="L11" s="55"/>
      <c r="M11" s="56"/>
      <c r="N11" s="52" t="s">
        <v>31</v>
      </c>
      <c r="O11" s="52"/>
      <c r="P11" s="52" t="s">
        <v>32</v>
      </c>
      <c r="Q11" s="104" t="s">
        <v>33</v>
      </c>
      <c r="R11" s="45">
        <f>COUNTIF(B11:P22,"&lt;&gt;")-2</f>
        <v>43</v>
      </c>
      <c r="S11"/>
    </row>
    <row r="12" spans="1:19" s="42" customFormat="1" outlineLevel="1">
      <c r="A12" s="102"/>
      <c r="B12" s="50"/>
      <c r="C12" s="50" t="s">
        <v>34</v>
      </c>
      <c r="D12" s="52"/>
      <c r="E12" s="52"/>
      <c r="F12" s="50"/>
      <c r="G12" s="57" t="s">
        <v>28</v>
      </c>
      <c r="H12" s="52"/>
      <c r="I12" s="58" t="s">
        <v>35</v>
      </c>
      <c r="J12" s="54" t="s">
        <v>36</v>
      </c>
      <c r="K12" s="52"/>
      <c r="L12" s="55"/>
      <c r="M12" s="52"/>
      <c r="N12" s="52" t="s">
        <v>31</v>
      </c>
      <c r="O12" s="52"/>
      <c r="P12" s="52" t="s">
        <v>32</v>
      </c>
      <c r="Q12" s="105"/>
      <c r="R12" s="45"/>
      <c r="S12"/>
    </row>
    <row r="13" spans="1:19" s="42" customFormat="1" outlineLevel="1">
      <c r="A13" s="102"/>
      <c r="B13" s="56"/>
      <c r="C13" s="50" t="s">
        <v>34</v>
      </c>
      <c r="D13" s="52"/>
      <c r="E13" s="52"/>
      <c r="F13" s="54"/>
      <c r="G13" s="52" t="s">
        <v>37</v>
      </c>
      <c r="H13" s="52"/>
      <c r="I13" s="54" t="s">
        <v>35</v>
      </c>
      <c r="J13" s="54" t="s">
        <v>36</v>
      </c>
      <c r="K13" s="52"/>
      <c r="L13" s="55"/>
      <c r="M13" s="55"/>
      <c r="N13" s="52" t="s">
        <v>31</v>
      </c>
      <c r="O13" s="52"/>
      <c r="P13" s="59" t="s">
        <v>38</v>
      </c>
      <c r="Q13" s="105"/>
      <c r="R13" s="45"/>
      <c r="S13"/>
    </row>
    <row r="14" spans="1:19" s="42" customFormat="1" outlineLevel="1">
      <c r="A14" s="102"/>
      <c r="B14" s="56"/>
      <c r="C14" s="52" t="s">
        <v>39</v>
      </c>
      <c r="D14" s="52"/>
      <c r="E14" s="52"/>
      <c r="F14" s="54"/>
      <c r="G14" s="52" t="s">
        <v>40</v>
      </c>
      <c r="H14" s="52"/>
      <c r="I14" s="54" t="s">
        <v>41</v>
      </c>
      <c r="J14" s="51" t="s">
        <v>42</v>
      </c>
      <c r="K14" s="52"/>
      <c r="L14" s="55"/>
      <c r="M14" s="52"/>
      <c r="N14" s="52" t="s">
        <v>43</v>
      </c>
      <c r="O14" s="52"/>
      <c r="P14" s="59" t="s">
        <v>38</v>
      </c>
      <c r="Q14" s="105"/>
      <c r="R14" s="45"/>
      <c r="S14"/>
    </row>
    <row r="15" spans="1:19" s="42" customFormat="1" outlineLevel="1">
      <c r="A15" s="102"/>
      <c r="B15" s="52"/>
      <c r="C15" s="52"/>
      <c r="D15" s="52"/>
      <c r="E15" s="52"/>
      <c r="F15" s="57"/>
      <c r="G15" s="57" t="s">
        <v>40</v>
      </c>
      <c r="H15" s="52"/>
      <c r="I15" s="54" t="s">
        <v>44</v>
      </c>
      <c r="J15" s="51" t="s">
        <v>42</v>
      </c>
      <c r="K15" s="52"/>
      <c r="L15" s="52"/>
      <c r="M15" s="52"/>
      <c r="N15" s="52"/>
      <c r="O15" s="52"/>
      <c r="P15" s="59" t="s">
        <v>38</v>
      </c>
      <c r="Q15" s="105"/>
      <c r="R15" s="45"/>
      <c r="S15"/>
    </row>
    <row r="16" spans="1:19" s="42" customFormat="1" outlineLevel="1">
      <c r="A16" s="102"/>
      <c r="B16" s="52"/>
      <c r="C16" s="52"/>
      <c r="D16" s="52"/>
      <c r="E16" s="52"/>
      <c r="F16" s="54"/>
      <c r="G16" s="52" t="s">
        <v>45</v>
      </c>
      <c r="H16" s="52"/>
      <c r="I16" s="54" t="s">
        <v>44</v>
      </c>
      <c r="J16" s="54" t="s">
        <v>46</v>
      </c>
      <c r="K16" s="52"/>
      <c r="L16" s="55"/>
      <c r="M16" s="55"/>
      <c r="N16" s="52"/>
      <c r="O16" s="52"/>
      <c r="P16" s="59" t="s">
        <v>38</v>
      </c>
      <c r="Q16" s="105"/>
      <c r="R16" s="45"/>
    </row>
    <row r="17" spans="1:18" s="42" customFormat="1" outlineLevel="1">
      <c r="A17" s="102"/>
      <c r="B17" s="52"/>
      <c r="C17" s="52"/>
      <c r="D17" s="56"/>
      <c r="E17" s="56"/>
      <c r="F17" s="52"/>
      <c r="G17" s="52"/>
      <c r="H17" s="52"/>
      <c r="I17" s="54" t="s">
        <v>47</v>
      </c>
      <c r="J17" s="54" t="s">
        <v>48</v>
      </c>
      <c r="K17" s="52"/>
      <c r="L17" s="55"/>
      <c r="M17" s="55"/>
      <c r="N17" s="52"/>
      <c r="O17" s="52"/>
      <c r="P17" s="55"/>
      <c r="Q17" s="105"/>
      <c r="R17" s="45"/>
    </row>
    <row r="18" spans="1:18" s="42" customFormat="1" outlineLevel="1">
      <c r="A18" s="102"/>
      <c r="B18" s="60" t="s">
        <v>49</v>
      </c>
      <c r="C18" s="61"/>
      <c r="D18" s="60"/>
      <c r="E18" s="61"/>
      <c r="F18" s="107" t="s">
        <v>50</v>
      </c>
      <c r="G18" s="108"/>
      <c r="H18" s="109"/>
      <c r="I18" s="54" t="s">
        <v>51</v>
      </c>
      <c r="J18" s="58" t="s">
        <v>52</v>
      </c>
      <c r="K18" s="52"/>
      <c r="L18" s="55"/>
      <c r="M18" s="55"/>
      <c r="N18" s="52"/>
      <c r="O18" s="52"/>
      <c r="P18" s="55"/>
      <c r="Q18" s="105"/>
      <c r="R18" s="45"/>
    </row>
    <row r="19" spans="1:18" s="42" customFormat="1" outlineLevel="1">
      <c r="A19" s="102"/>
      <c r="B19" s="52"/>
      <c r="C19" s="52"/>
      <c r="D19" s="56"/>
      <c r="E19" s="56"/>
      <c r="F19" s="52"/>
      <c r="G19" s="52"/>
      <c r="H19" s="52"/>
      <c r="I19" s="62" t="s">
        <v>53</v>
      </c>
      <c r="J19" s="54" t="s">
        <v>54</v>
      </c>
      <c r="K19" s="52"/>
      <c r="L19" s="55"/>
      <c r="M19" s="55"/>
      <c r="N19" s="52"/>
      <c r="O19" s="52"/>
      <c r="P19" s="55"/>
      <c r="Q19" s="105"/>
      <c r="R19" s="45"/>
    </row>
    <row r="20" spans="1:18" s="42" customFormat="1" outlineLevel="1">
      <c r="A20" s="102"/>
      <c r="B20" s="55"/>
      <c r="C20" s="55"/>
      <c r="D20" s="55"/>
      <c r="E20" s="55"/>
      <c r="F20" s="52"/>
      <c r="G20" s="55"/>
      <c r="H20" s="52"/>
      <c r="I20" s="54" t="s">
        <v>55</v>
      </c>
      <c r="J20" s="54" t="s">
        <v>56</v>
      </c>
      <c r="K20" s="52"/>
      <c r="L20" s="55"/>
      <c r="M20" s="55"/>
      <c r="N20" s="55"/>
      <c r="O20" s="52"/>
      <c r="P20" s="55"/>
      <c r="Q20" s="105"/>
      <c r="R20" s="45"/>
    </row>
    <row r="21" spans="1:18" s="42" customFormat="1" outlineLevel="1">
      <c r="A21" s="102"/>
      <c r="B21" s="55"/>
      <c r="C21" s="55"/>
      <c r="D21" s="55"/>
      <c r="E21" s="55"/>
      <c r="F21" s="52"/>
      <c r="G21" s="63"/>
      <c r="H21" s="52"/>
      <c r="I21" s="54" t="s">
        <v>55</v>
      </c>
      <c r="J21" s="54" t="s">
        <v>56</v>
      </c>
      <c r="K21" s="52"/>
      <c r="L21" s="55"/>
      <c r="M21" s="55"/>
      <c r="N21" s="55"/>
      <c r="O21" s="52"/>
      <c r="P21" s="55"/>
      <c r="Q21" s="105"/>
      <c r="R21" s="45"/>
    </row>
    <row r="22" spans="1:18" s="42" customFormat="1" outlineLevel="1">
      <c r="A22" s="103"/>
      <c r="B22" s="55"/>
      <c r="C22" s="55"/>
      <c r="D22" s="55"/>
      <c r="E22" s="55"/>
      <c r="F22" s="52"/>
      <c r="G22" s="55"/>
      <c r="H22" s="52"/>
      <c r="I22" s="54" t="s">
        <v>55</v>
      </c>
      <c r="J22" s="64"/>
      <c r="K22" s="52"/>
      <c r="L22" s="55"/>
      <c r="M22" s="55"/>
      <c r="N22" s="55"/>
      <c r="O22" s="52"/>
      <c r="P22" s="55"/>
      <c r="Q22" s="105"/>
      <c r="R22" s="45"/>
    </row>
    <row r="23" spans="1:18">
      <c r="A23" s="65" t="s">
        <v>57</v>
      </c>
      <c r="B23" s="66" t="s">
        <v>58</v>
      </c>
      <c r="C23" s="67" t="s">
        <v>59</v>
      </c>
      <c r="D23" s="67"/>
      <c r="E23" s="67"/>
      <c r="F23" s="67" t="s">
        <v>58</v>
      </c>
      <c r="G23" s="67" t="s">
        <v>59</v>
      </c>
      <c r="H23" s="67" t="s">
        <v>58</v>
      </c>
      <c r="I23" s="36" t="s">
        <v>59</v>
      </c>
      <c r="J23" s="68"/>
      <c r="K23" s="67"/>
      <c r="L23" s="69"/>
      <c r="M23" s="67"/>
      <c r="N23" s="67" t="s">
        <v>59</v>
      </c>
      <c r="O23" s="67"/>
      <c r="P23" s="67" t="s">
        <v>59</v>
      </c>
      <c r="Q23" s="105"/>
      <c r="R23" s="70"/>
    </row>
    <row r="24" spans="1:18">
      <c r="A24" s="110" t="s">
        <v>60</v>
      </c>
      <c r="B24" s="71" t="s">
        <v>61</v>
      </c>
      <c r="C24" s="71" t="s">
        <v>62</v>
      </c>
      <c r="D24" s="72"/>
      <c r="E24" s="72"/>
      <c r="F24" s="71" t="s">
        <v>63</v>
      </c>
      <c r="G24" s="71" t="s">
        <v>64</v>
      </c>
      <c r="H24" s="72" t="s">
        <v>68</v>
      </c>
      <c r="I24" s="73" t="s">
        <v>64</v>
      </c>
      <c r="J24" s="74"/>
      <c r="K24" s="71"/>
      <c r="L24" s="69"/>
      <c r="M24" s="72"/>
      <c r="N24" s="72" t="s">
        <v>65</v>
      </c>
      <c r="O24" s="75"/>
      <c r="P24" s="75" t="s">
        <v>66</v>
      </c>
      <c r="Q24" s="105"/>
      <c r="R24" s="76"/>
    </row>
    <row r="25" spans="1:18">
      <c r="A25" s="111"/>
      <c r="B25" s="71" t="s">
        <v>68</v>
      </c>
      <c r="C25" s="71"/>
      <c r="D25" s="71"/>
      <c r="E25" s="71"/>
      <c r="F25" s="71" t="s">
        <v>61</v>
      </c>
      <c r="G25" s="73" t="s">
        <v>67</v>
      </c>
      <c r="H25" s="73" t="s">
        <v>72</v>
      </c>
      <c r="I25" s="73" t="s">
        <v>69</v>
      </c>
      <c r="J25" s="74"/>
      <c r="K25" s="71"/>
      <c r="L25" s="77"/>
      <c r="M25" s="72"/>
      <c r="N25" s="72"/>
      <c r="O25" s="78"/>
      <c r="P25" s="78" t="s">
        <v>70</v>
      </c>
      <c r="Q25" s="105"/>
      <c r="R25" s="76"/>
    </row>
    <row r="26" spans="1:18">
      <c r="A26" s="111"/>
      <c r="B26" s="71" t="s">
        <v>75</v>
      </c>
      <c r="C26" s="73"/>
      <c r="D26" s="72"/>
      <c r="E26" s="72"/>
      <c r="F26" s="72" t="s">
        <v>68</v>
      </c>
      <c r="G26" s="71" t="s">
        <v>71</v>
      </c>
      <c r="H26" s="73" t="s">
        <v>76</v>
      </c>
      <c r="I26" s="73" t="s">
        <v>73</v>
      </c>
      <c r="J26" s="74"/>
      <c r="K26" s="79"/>
      <c r="L26" s="72"/>
      <c r="M26" s="72"/>
      <c r="N26" s="72"/>
      <c r="O26" s="78"/>
      <c r="P26" s="72" t="s">
        <v>74</v>
      </c>
      <c r="Q26" s="105"/>
      <c r="R26" s="76"/>
    </row>
    <row r="27" spans="1:18">
      <c r="A27" s="111"/>
      <c r="B27" s="72" t="s">
        <v>78</v>
      </c>
      <c r="C27" s="71"/>
      <c r="D27" s="72"/>
      <c r="E27" s="72"/>
      <c r="F27" s="71" t="s">
        <v>75</v>
      </c>
      <c r="G27" s="72"/>
      <c r="H27" s="72" t="s">
        <v>65</v>
      </c>
      <c r="I27" s="73" t="s">
        <v>77</v>
      </c>
      <c r="J27" s="74"/>
      <c r="K27" s="79"/>
      <c r="L27" s="69"/>
      <c r="M27" s="72"/>
      <c r="N27" s="72"/>
      <c r="O27" s="78"/>
      <c r="P27" s="72"/>
      <c r="Q27" s="105"/>
      <c r="R27" s="80"/>
    </row>
    <row r="28" spans="1:18">
      <c r="A28" s="111"/>
      <c r="B28" s="72" t="s">
        <v>80</v>
      </c>
      <c r="C28" s="79"/>
      <c r="D28" s="72"/>
      <c r="E28" s="72"/>
      <c r="F28" s="72" t="s">
        <v>78</v>
      </c>
      <c r="G28" s="72"/>
      <c r="H28" s="72"/>
      <c r="I28" s="73" t="s">
        <v>79</v>
      </c>
      <c r="J28" s="74"/>
      <c r="K28" s="79"/>
      <c r="L28" s="69"/>
      <c r="M28" s="72"/>
      <c r="N28" s="72"/>
      <c r="O28" s="72"/>
      <c r="P28" s="72"/>
      <c r="Q28" s="105"/>
      <c r="R28" s="76"/>
    </row>
    <row r="29" spans="1:18" ht="13.5" customHeight="1">
      <c r="A29" s="111"/>
      <c r="B29" s="71" t="s">
        <v>72</v>
      </c>
      <c r="C29" s="71"/>
      <c r="D29" s="72"/>
      <c r="E29" s="72"/>
      <c r="F29" s="72" t="s">
        <v>81</v>
      </c>
      <c r="G29" s="72"/>
      <c r="H29" s="72"/>
      <c r="I29" s="73" t="s">
        <v>67</v>
      </c>
      <c r="J29" s="74"/>
      <c r="K29" s="79"/>
      <c r="L29" s="72"/>
      <c r="M29" s="72"/>
      <c r="N29" s="72"/>
      <c r="O29" s="72"/>
      <c r="P29" s="72"/>
      <c r="Q29" s="105"/>
      <c r="R29" s="76"/>
    </row>
    <row r="30" spans="1:18">
      <c r="A30" s="111"/>
      <c r="B30" s="79" t="s">
        <v>76</v>
      </c>
      <c r="C30" s="71"/>
      <c r="D30" s="75"/>
      <c r="E30" s="75"/>
      <c r="F30" s="72" t="s">
        <v>80</v>
      </c>
      <c r="G30" s="73"/>
      <c r="H30" s="79"/>
      <c r="I30" s="73" t="s">
        <v>81</v>
      </c>
      <c r="J30" s="74"/>
      <c r="K30" s="79"/>
      <c r="L30" s="72"/>
      <c r="M30" s="72"/>
      <c r="N30" s="72"/>
      <c r="O30" s="72"/>
      <c r="P30" s="72"/>
      <c r="Q30" s="105"/>
      <c r="R30" s="76"/>
    </row>
    <row r="31" spans="1:18">
      <c r="A31" s="111"/>
      <c r="B31" s="79" t="s">
        <v>83</v>
      </c>
      <c r="C31" s="71"/>
      <c r="D31" s="72"/>
      <c r="E31" s="72"/>
      <c r="F31" s="71" t="s">
        <v>62</v>
      </c>
      <c r="G31" s="81"/>
      <c r="H31" s="79"/>
      <c r="I31" s="73" t="s">
        <v>82</v>
      </c>
      <c r="J31" s="74"/>
      <c r="K31" s="79"/>
      <c r="L31" s="72"/>
      <c r="M31" s="72"/>
      <c r="N31" s="72"/>
      <c r="O31" s="72"/>
      <c r="P31" s="72"/>
      <c r="Q31" s="105"/>
      <c r="R31" s="80"/>
    </row>
    <row r="32" spans="1:18">
      <c r="A32" s="111"/>
      <c r="B32" s="75" t="s">
        <v>85</v>
      </c>
      <c r="C32" s="71"/>
      <c r="D32" s="72"/>
      <c r="E32" s="72"/>
      <c r="F32" s="79" t="s">
        <v>83</v>
      </c>
      <c r="G32" s="75"/>
      <c r="H32" s="71"/>
      <c r="I32" s="73" t="s">
        <v>84</v>
      </c>
      <c r="J32" s="74"/>
      <c r="K32" s="79"/>
      <c r="L32" s="72"/>
      <c r="M32" s="72"/>
      <c r="N32" s="72"/>
      <c r="O32" s="72"/>
      <c r="P32" s="72"/>
      <c r="Q32" s="105"/>
      <c r="R32" s="82"/>
    </row>
    <row r="33" spans="1:18">
      <c r="A33" s="111"/>
      <c r="B33" s="75"/>
      <c r="C33" s="71"/>
      <c r="D33" s="72"/>
      <c r="E33" s="72"/>
      <c r="F33" s="75" t="s">
        <v>85</v>
      </c>
      <c r="G33" s="75"/>
      <c r="H33" s="71"/>
      <c r="I33" s="83"/>
      <c r="J33" s="74"/>
      <c r="K33" s="79"/>
      <c r="L33" s="72"/>
      <c r="M33" s="72"/>
      <c r="N33" s="72"/>
      <c r="O33" s="72"/>
      <c r="P33" s="72"/>
      <c r="Q33" s="105"/>
      <c r="R33" s="82"/>
    </row>
    <row r="34" spans="1:18">
      <c r="A34" s="112"/>
      <c r="B34" s="75"/>
      <c r="C34" s="72"/>
      <c r="D34" s="72"/>
      <c r="E34" s="72"/>
      <c r="F34" s="75"/>
      <c r="G34" s="72"/>
      <c r="H34" s="79"/>
      <c r="I34" s="73"/>
      <c r="J34" s="74"/>
      <c r="K34" s="79"/>
      <c r="L34" s="72"/>
      <c r="M34" s="72"/>
      <c r="N34" s="72"/>
      <c r="O34" s="72"/>
      <c r="P34" s="72"/>
      <c r="Q34" s="106"/>
      <c r="R34" s="82"/>
    </row>
    <row r="35" spans="1:18" ht="13.5" thickBot="1">
      <c r="A35" s="84" t="s">
        <v>86</v>
      </c>
      <c r="B35" s="85">
        <f>SUM(B7,B9)/COUNTIF(B24:B34,"&lt;&gt;")</f>
        <v>3.4444444444444446</v>
      </c>
      <c r="C35" s="85">
        <f>SUM(C7,C9)/COUNTIF(C24:C34,"&lt;&gt;")</f>
        <v>4</v>
      </c>
      <c r="D35" s="85"/>
      <c r="E35" s="85"/>
      <c r="F35" s="85">
        <f>SUM(F7,F9)/COUNTIF(F24:F34,"&lt;&gt;")</f>
        <v>3</v>
      </c>
      <c r="G35" s="85">
        <f>SUM(G7,G9)/COUNTIF(G24:G34,"&lt;&gt;")</f>
        <v>2</v>
      </c>
      <c r="H35" s="85">
        <f>SUM(H7,H9)/COUNTIF(H24:H34,"&lt;&gt;")</f>
        <v>3.5</v>
      </c>
      <c r="I35" s="91">
        <f>SUM(I7:J9)/COUNTIF(I24:J34,"&lt;&gt;")</f>
        <v>2.5555555555555554</v>
      </c>
      <c r="J35" s="92"/>
      <c r="K35" s="85"/>
      <c r="L35" s="86"/>
      <c r="M35" s="85"/>
      <c r="N35" s="85">
        <f>SUM(N7,N9)/COUNTIF(N24:N34,"&lt;&gt;")</f>
        <v>4</v>
      </c>
      <c r="O35" s="85"/>
      <c r="P35" s="85">
        <f>SUM(P7,P9)/COUNTIF(P24:P34,"&lt;&gt;")</f>
        <v>2</v>
      </c>
      <c r="Q35" s="87"/>
      <c r="R35" s="88">
        <f>SUM(R7,R9)/COUNTIF(B24:Q34,"&lt;&gt;")</f>
        <v>2.95</v>
      </c>
    </row>
    <row r="36" spans="1:18">
      <c r="A36" s="89"/>
      <c r="C36" s="90"/>
      <c r="G36" s="90"/>
      <c r="H36" s="90"/>
      <c r="I36" s="90"/>
      <c r="J36" s="90"/>
    </row>
    <row r="38" spans="1:18">
      <c r="Q38" s="4"/>
    </row>
    <row r="39" spans="1:18">
      <c r="P39" s="4"/>
    </row>
    <row r="40" spans="1:18">
      <c r="P40" s="4"/>
    </row>
    <row r="41" spans="1:18">
      <c r="P41" s="4"/>
    </row>
    <row r="42" spans="1:18">
      <c r="P42" s="4"/>
    </row>
    <row r="43" spans="1:18">
      <c r="P43" s="4"/>
    </row>
    <row r="44" spans="1:18">
      <c r="P44" s="4"/>
    </row>
    <row r="45" spans="1:18">
      <c r="P45" s="4"/>
    </row>
    <row r="46" spans="1:18">
      <c r="P46" s="4"/>
    </row>
  </sheetData>
  <mergeCells count="9">
    <mergeCell ref="A11:A22"/>
    <mergeCell ref="Q11:Q34"/>
    <mergeCell ref="F18:H18"/>
    <mergeCell ref="A24:A34"/>
    <mergeCell ref="I35:J35"/>
    <mergeCell ref="B3:C3"/>
    <mergeCell ref="I4:J4"/>
    <mergeCell ref="I5:J5"/>
    <mergeCell ref="I6:J6"/>
  </mergeCells>
  <printOptions horizontalCentered="1" verticalCentered="1"/>
  <pageMargins left="0.19685039370078741" right="0.28000000000000003" top="0.39370078740157483" bottom="0.5" header="0.31496062992125984" footer="0.31496062992125984"/>
  <pageSetup paperSize="9" scale="71" orientation="landscape" r:id="rId1"/>
  <headerFooter alignWithMargins="0">
    <oddFooter>&amp;L&amp;F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2018 V1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2018-01-08T13:37:42Z</dcterms:created>
  <dcterms:modified xsi:type="dcterms:W3CDTF">2018-01-08T15:04:25Z</dcterms:modified>
</cp:coreProperties>
</file>