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85"/>
  </bookViews>
  <sheets>
    <sheet name="Planning 2024 V1" sheetId="1" r:id="rId1"/>
  </sheets>
  <definedNames>
    <definedName name="_xlnm.Print_Area" localSheetId="0">'Planning 2024 V1'!$A$1:$T$51</definedName>
  </definedNames>
  <calcPr calcId="125725"/>
</workbook>
</file>

<file path=xl/calcChain.xml><?xml version="1.0" encoding="utf-8"?>
<calcChain xmlns="http://schemas.openxmlformats.org/spreadsheetml/2006/main">
  <c r="Q35" i="1"/>
  <c r="O35"/>
  <c r="L35"/>
  <c r="K35"/>
  <c r="J35"/>
  <c r="I35"/>
  <c r="H35"/>
  <c r="G35"/>
  <c r="F35"/>
  <c r="E35"/>
  <c r="D35"/>
  <c r="C35"/>
  <c r="B35"/>
  <c r="S23"/>
  <c r="S10"/>
  <c r="S9"/>
  <c r="S8"/>
  <c r="S7"/>
  <c r="S35" s="1"/>
</calcChain>
</file>

<file path=xl/sharedStrings.xml><?xml version="1.0" encoding="utf-8"?>
<sst xmlns="http://schemas.openxmlformats.org/spreadsheetml/2006/main" count="423" uniqueCount="310">
  <si>
    <t>CLUB ARVERNE DE PLONGEE :        PLANNING DES INSPECTIONS VISUELLES DES BLOCS POUR L'ANNEE 2024</t>
  </si>
  <si>
    <t>Version V1   27/02/2024</t>
  </si>
  <si>
    <t>Note : stage TIV 2024 9,10/3 16,17/3</t>
  </si>
  <si>
    <t xml:space="preserve">Vacances scolaires 2024 :  D17/2 au D3/3 puis D14/4 au D28/4 </t>
  </si>
  <si>
    <t>Modif en bleu: aucune</t>
  </si>
  <si>
    <t>TOTAL</t>
  </si>
  <si>
    <t>Blocs Perso</t>
  </si>
  <si>
    <t xml:space="preserve"> Blocs Club</t>
  </si>
  <si>
    <t>Pas de séance</t>
  </si>
  <si>
    <t xml:space="preserve"> Blocs Club et Perso</t>
  </si>
  <si>
    <t>Date séance Inspection</t>
  </si>
  <si>
    <t>avant 20/1</t>
  </si>
  <si>
    <t>avant 23/2 
J22/2</t>
  </si>
  <si>
    <r>
      <t xml:space="preserve">avant </t>
    </r>
    <r>
      <rPr>
        <sz val="8"/>
        <rFont val="Arial"/>
        <family val="2"/>
      </rPr>
      <t>(voir date)</t>
    </r>
  </si>
  <si>
    <t>avant 30/3
S23/3</t>
  </si>
  <si>
    <r>
      <t xml:space="preserve">avant </t>
    </r>
    <r>
      <rPr>
        <sz val="8"/>
        <rFont val="Arial"/>
        <family val="2"/>
      </rPr>
      <t>(voir date)</t>
    </r>
    <r>
      <rPr>
        <sz val="10"/>
        <rFont val="Arial"/>
        <family val="2"/>
      </rPr>
      <t xml:space="preserve"> S30/3
</t>
    </r>
  </si>
  <si>
    <r>
      <t xml:space="preserve">avant </t>
    </r>
    <r>
      <rPr>
        <sz val="8"/>
        <rFont val="Arial"/>
        <family val="2"/>
      </rPr>
      <t>(voir date)</t>
    </r>
    <r>
      <rPr>
        <sz val="10"/>
        <rFont val="Arial"/>
        <family val="2"/>
      </rPr>
      <t xml:space="preserve"> S30/3</t>
    </r>
  </si>
  <si>
    <r>
      <t xml:space="preserve">avant </t>
    </r>
    <r>
      <rPr>
        <sz val="8"/>
        <rFont val="Arial"/>
        <family val="2"/>
      </rPr>
      <t>(voir date)</t>
    </r>
    <r>
      <rPr>
        <sz val="10"/>
        <rFont val="Arial"/>
        <family val="2"/>
      </rPr>
      <t xml:space="preserve"> S20/4</t>
    </r>
  </si>
  <si>
    <t>avant 5/5
S4/5</t>
  </si>
  <si>
    <t>avant 16/5
Ma14/5</t>
  </si>
  <si>
    <r>
      <t xml:space="preserve">avant </t>
    </r>
    <r>
      <rPr>
        <sz val="8"/>
        <rFont val="Arial"/>
        <family val="2"/>
      </rPr>
      <t xml:space="preserve">(voir date) </t>
    </r>
    <r>
      <rPr>
        <sz val="10"/>
        <rFont val="Arial"/>
        <family val="2"/>
      </rPr>
      <t>J30/5</t>
    </r>
  </si>
  <si>
    <t>avant 3/6 S25/5</t>
  </si>
  <si>
    <t>avant 8/9
J5/9</t>
  </si>
  <si>
    <t>avant 14/11
S 9/11</t>
  </si>
  <si>
    <t>Commentaire</t>
  </si>
  <si>
    <r>
      <rPr>
        <b/>
        <sz val="10"/>
        <rFont val="Arial"/>
        <family val="2"/>
      </rPr>
      <t xml:space="preserve">si </t>
    </r>
    <r>
      <rPr>
        <b/>
        <sz val="10"/>
        <color rgb="FFFF0000"/>
        <rFont val="Arial"/>
        <family val="2"/>
      </rPr>
      <t xml:space="preserve">flèche rouge               </t>
    </r>
    <r>
      <rPr>
        <b/>
        <sz val="10"/>
        <rFont val="Arial"/>
        <family val="2"/>
      </rPr>
      <t>bloc décalé pour regroupement</t>
    </r>
  </si>
  <si>
    <t>Sce OXY</t>
  </si>
  <si>
    <t>Nb Blocs club</t>
  </si>
  <si>
    <t>dont requalif. club</t>
  </si>
  <si>
    <t>NOTE: Pas de requalif Club en 2024</t>
  </si>
  <si>
    <t>5 blocs décalés sur 4 mai</t>
  </si>
  <si>
    <t>Nb Blocs adherents</t>
  </si>
  <si>
    <t>dont requal. Adhérents</t>
  </si>
  <si>
    <t>NOTE: Pas de requalif Adhérent en 2024</t>
  </si>
  <si>
    <t xml:space="preserve">
en jaune si requalification</t>
  </si>
  <si>
    <t>JOSSERAND 7L20/01</t>
  </si>
  <si>
    <t>CHASSAING 30/3</t>
  </si>
  <si>
    <t>ADENOT 1/4</t>
  </si>
  <si>
    <t>3 GAYET 02/05</t>
  </si>
  <si>
    <t>2 LECUYER(bi) 8/9</t>
  </si>
  <si>
    <t>MEYER 7L 8/12</t>
  </si>
  <si>
    <t>PAS D INSPECTION EN DECEMBRE
 (reporter sur les mois précédents)</t>
  </si>
  <si>
    <t>3 CAILLETEAU 05/02</t>
  </si>
  <si>
    <t>LEA 30/3</t>
  </si>
  <si>
    <t>2 CAILLETEAU 1/4</t>
  </si>
  <si>
    <t>PASCUAL 11/05</t>
  </si>
  <si>
    <t>Nom des propriétaires</t>
  </si>
  <si>
    <t>MEUNIER 16/02</t>
  </si>
  <si>
    <t>2 MEYER 30/3</t>
  </si>
  <si>
    <t>2 JOSSERAND(bi)  1/4</t>
  </si>
  <si>
    <t>LANQUETTE 16/5</t>
  </si>
  <si>
    <t>GARCIA 31/3</t>
  </si>
  <si>
    <t>LIOTHIN 1/4</t>
  </si>
  <si>
    <t>3 LARIO 17/5</t>
  </si>
  <si>
    <t>2 CURVALE(bi)</t>
  </si>
  <si>
    <t>Remplissage en jaune</t>
  </si>
  <si>
    <t>2 TANFARA 1/4</t>
  </si>
  <si>
    <t>BMB 31/05</t>
  </si>
  <si>
    <t>requalifif autonome 19/1/2024</t>
  </si>
  <si>
    <t>si requalification</t>
  </si>
  <si>
    <t>2 FAL(bi) 23/02</t>
  </si>
  <si>
    <t>DEMOUSSEAU 6L 3/4</t>
  </si>
  <si>
    <t>PEREZ 31/05</t>
  </si>
  <si>
    <t>GARCIA 1/02</t>
  </si>
  <si>
    <t>2 DUPRE 1/6</t>
  </si>
  <si>
    <t>BOUCHEIX 22/4</t>
  </si>
  <si>
    <t>2 CAILLETEAU 15/7</t>
  </si>
  <si>
    <t>7 BMB 22/4</t>
  </si>
  <si>
    <t>Sur fond vert, déjà fait</t>
  </si>
  <si>
    <t>PAPET 22/4</t>
  </si>
  <si>
    <t>2 TORRE 22/4</t>
  </si>
  <si>
    <t>ADENOT (6/9)</t>
  </si>
  <si>
    <t>Responsable séance</t>
  </si>
  <si>
    <t>Meunier A.</t>
  </si>
  <si>
    <t>Maurice Blanc B.</t>
  </si>
  <si>
    <t>Garcia A.</t>
  </si>
  <si>
    <t>Nom des TIV</t>
  </si>
  <si>
    <t>Josserand A.</t>
  </si>
  <si>
    <t>Alziari S.</t>
  </si>
  <si>
    <t>Cailleteau A.</t>
  </si>
  <si>
    <t>Dervieux J.</t>
  </si>
  <si>
    <t>Chassaing D.</t>
  </si>
  <si>
    <t>Adenot O.</t>
  </si>
  <si>
    <t>Boucheix P.</t>
  </si>
  <si>
    <t>Bonnet R.</t>
  </si>
  <si>
    <t>Bonnet L.</t>
  </si>
  <si>
    <t>Curvale A.</t>
  </si>
  <si>
    <t>Meyer R.</t>
  </si>
  <si>
    <t>Pascual F.</t>
  </si>
  <si>
    <t>Léa J.</t>
  </si>
  <si>
    <t>Gayet G.</t>
  </si>
  <si>
    <t>Chonion B.</t>
  </si>
  <si>
    <t>Dupré P.</t>
  </si>
  <si>
    <t>De Vos M.</t>
  </si>
  <si>
    <t>Lecuyer Y.</t>
  </si>
  <si>
    <t>Fal P.</t>
  </si>
  <si>
    <t>Roux J.P.</t>
  </si>
  <si>
    <t>Demousseau P.</t>
  </si>
  <si>
    <t>Lanquette J.F.</t>
  </si>
  <si>
    <t>Perez F.</t>
  </si>
  <si>
    <t>Ollier L.</t>
  </si>
  <si>
    <t>Thomazet S.</t>
  </si>
  <si>
    <t>Lario M.</t>
  </si>
  <si>
    <t>Guittard J.M.</t>
  </si>
  <si>
    <t>Placide S.</t>
  </si>
  <si>
    <t>Torre M.</t>
  </si>
  <si>
    <t>Nb blocs/personne</t>
  </si>
  <si>
    <t>Blocs CLUB à inspecter en 2024  en 2024</t>
  </si>
  <si>
    <t>01/01/2024</t>
  </si>
  <si>
    <t>Blocs PERSO à Inspecter  en 2024</t>
  </si>
  <si>
    <t>Nombre de N° bouteille</t>
  </si>
  <si>
    <t>Date prochain TIV</t>
  </si>
  <si>
    <t>Date dernier TIV</t>
  </si>
  <si>
    <t>N° club</t>
  </si>
  <si>
    <t>Date dernière épreuve</t>
  </si>
  <si>
    <t>Date prochaine Epreuve</t>
  </si>
  <si>
    <t>Total</t>
  </si>
  <si>
    <t>Décision</t>
  </si>
  <si>
    <t>Propriétaire</t>
  </si>
  <si>
    <t>Numéro</t>
  </si>
  <si>
    <t>Capacité (L)</t>
  </si>
  <si>
    <t>P.S. (bar)</t>
  </si>
  <si>
    <t>Commentaires</t>
  </si>
  <si>
    <t>78 02</t>
  </si>
  <si>
    <t>Validé</t>
  </si>
  <si>
    <t>JOSSERAND ALAIN</t>
  </si>
  <si>
    <t>D914553AA6051</t>
  </si>
  <si>
    <t>ALU O2 pur Sce OXY</t>
  </si>
  <si>
    <t>86 01</t>
  </si>
  <si>
    <t>Total janv-24</t>
  </si>
  <si>
    <t>86 04</t>
  </si>
  <si>
    <t>GARCIA ALAIN</t>
  </si>
  <si>
    <t>05/1214/030</t>
  </si>
  <si>
    <t>Nitrox &gt;40%O2 Sce OXY</t>
  </si>
  <si>
    <t>86 05</t>
  </si>
  <si>
    <t>Total févr-24</t>
  </si>
  <si>
    <t>96 02</t>
  </si>
  <si>
    <t>CAILLETEAU ADRIEN</t>
  </si>
  <si>
    <t>1990AA0000204</t>
  </si>
  <si>
    <t>ALU</t>
  </si>
  <si>
    <t>97 03</t>
  </si>
  <si>
    <t>1992AA0005120</t>
  </si>
  <si>
    <t>99 01</t>
  </si>
  <si>
    <t>1992AA0005124</t>
  </si>
  <si>
    <t>07 01</t>
  </si>
  <si>
    <t>MEUNIER ANDRE</t>
  </si>
  <si>
    <t>86778</t>
  </si>
  <si>
    <t>Inter C2</t>
  </si>
  <si>
    <t>07 02</t>
  </si>
  <si>
    <t>12 01</t>
  </si>
  <si>
    <t>FAL PAULO</t>
  </si>
  <si>
    <t>67A6298</t>
  </si>
  <si>
    <t>C2 accepté fond Roth</t>
  </si>
  <si>
    <t>12 02</t>
  </si>
  <si>
    <t>67A5954</t>
  </si>
  <si>
    <t>12 03</t>
  </si>
  <si>
    <t>12 04</t>
  </si>
  <si>
    <t>CHASSAING DIDIER</t>
  </si>
  <si>
    <t>92AA022145</t>
  </si>
  <si>
    <t>Requalif 3/2023,  int C2</t>
  </si>
  <si>
    <t>91 01</t>
  </si>
  <si>
    <t>LEA JOEL</t>
  </si>
  <si>
    <t>07/0843/054</t>
  </si>
  <si>
    <t>Requalif 3/2023</t>
  </si>
  <si>
    <t>92 01</t>
  </si>
  <si>
    <t>MEYER ROGER</t>
  </si>
  <si>
    <t>120015/018</t>
  </si>
  <si>
    <t>95 01</t>
  </si>
  <si>
    <t>1932B7818</t>
  </si>
  <si>
    <t>97 01</t>
  </si>
  <si>
    <t>Total mars-24</t>
  </si>
  <si>
    <t>97 04</t>
  </si>
  <si>
    <t>99AA76976</t>
  </si>
  <si>
    <t>00 01</t>
  </si>
  <si>
    <t>ADENOT OLIVIER</t>
  </si>
  <si>
    <t>68994</t>
  </si>
  <si>
    <t>Requalif 3/2023 par erreur</t>
  </si>
  <si>
    <t>00 02</t>
  </si>
  <si>
    <t>2017/2783</t>
  </si>
  <si>
    <t>00 03</t>
  </si>
  <si>
    <t>2017/2793</t>
  </si>
  <si>
    <t>05 01</t>
  </si>
  <si>
    <t>2017/3217</t>
  </si>
  <si>
    <t>81 02</t>
  </si>
  <si>
    <t>2017/3222</t>
  </si>
  <si>
    <t>91 09</t>
  </si>
  <si>
    <t>LIOTHIN CLAUDE</t>
  </si>
  <si>
    <t>9912</t>
  </si>
  <si>
    <t>92 06</t>
  </si>
  <si>
    <t>TANFARA EDI</t>
  </si>
  <si>
    <t>68A10366</t>
  </si>
  <si>
    <t>Requalif 3/2023 Odeur Int</t>
  </si>
  <si>
    <t>96 01</t>
  </si>
  <si>
    <t>68A10520</t>
  </si>
  <si>
    <t>97 02</t>
  </si>
  <si>
    <t>Total avr-24</t>
  </si>
  <si>
    <t>98 01</t>
  </si>
  <si>
    <t>DEMOUSSEAU PHILIPPE</t>
  </si>
  <si>
    <t>2017/2178</t>
  </si>
  <si>
    <t>O2 pur Sce OXY requal 3/2023</t>
  </si>
  <si>
    <t>Total mai-24</t>
  </si>
  <si>
    <t>11 01</t>
  </si>
  <si>
    <t>BOUCHEIX PHILIPPE</t>
  </si>
  <si>
    <t>2004/65083</t>
  </si>
  <si>
    <t xml:space="preserve"> </t>
  </si>
  <si>
    <t>11 02</t>
  </si>
  <si>
    <t>MAURICE BLANC BERNARD</t>
  </si>
  <si>
    <t>73A63830</t>
  </si>
  <si>
    <t>11 03</t>
  </si>
  <si>
    <t>95AA66156</t>
  </si>
  <si>
    <t>11 04</t>
  </si>
  <si>
    <t>87AA12482</t>
  </si>
  <si>
    <t>RAS</t>
  </si>
  <si>
    <t>11 05</t>
  </si>
  <si>
    <t>87AA12517</t>
  </si>
  <si>
    <t>11 06</t>
  </si>
  <si>
    <t>91A32446</t>
  </si>
  <si>
    <t>11 07</t>
  </si>
  <si>
    <t>89AA48598</t>
  </si>
  <si>
    <t>11 08</t>
  </si>
  <si>
    <t>1964-497301</t>
  </si>
  <si>
    <t>11 09</t>
  </si>
  <si>
    <t>PAPET ISABELLE</t>
  </si>
  <si>
    <t>05/1810/030</t>
  </si>
  <si>
    <t>11 10</t>
  </si>
  <si>
    <t>TORRE MARC</t>
  </si>
  <si>
    <t>3916B13104</t>
  </si>
  <si>
    <t>11 11</t>
  </si>
  <si>
    <t>89AA36957</t>
  </si>
  <si>
    <t>11 12</t>
  </si>
  <si>
    <t>11 13</t>
  </si>
  <si>
    <t>GAYET GHISLAIN</t>
  </si>
  <si>
    <t>1932B18025</t>
  </si>
  <si>
    <t>11 14</t>
  </si>
  <si>
    <t>94AA65519</t>
  </si>
  <si>
    <t>11 15</t>
  </si>
  <si>
    <t>2002/96613</t>
  </si>
  <si>
    <t>11 16</t>
  </si>
  <si>
    <t>11 17</t>
  </si>
  <si>
    <t>PASCUAL FABIEN</t>
  </si>
  <si>
    <t>2003/60568</t>
  </si>
  <si>
    <t>int. Fond Roth C2 accepté</t>
  </si>
  <si>
    <t>11 18</t>
  </si>
  <si>
    <t>11 19</t>
  </si>
  <si>
    <t>LANQUETTE JEAN FRANCOIS</t>
  </si>
  <si>
    <t>51846</t>
  </si>
  <si>
    <t>11 20</t>
  </si>
  <si>
    <t>11 21</t>
  </si>
  <si>
    <t>LARIO MICHEL</t>
  </si>
  <si>
    <t>82A21723</t>
  </si>
  <si>
    <t>C2?</t>
  </si>
  <si>
    <t>11 22</t>
  </si>
  <si>
    <t>82A21935</t>
  </si>
  <si>
    <t>11 23</t>
  </si>
  <si>
    <t>92AA84279</t>
  </si>
  <si>
    <t>11 24</t>
  </si>
  <si>
    <t>11 25</t>
  </si>
  <si>
    <t>2003/63123</t>
  </si>
  <si>
    <t>PEREZ FELIX</t>
  </si>
  <si>
    <t>2014/23569</t>
  </si>
  <si>
    <t>04 01</t>
  </si>
  <si>
    <t>09 01</t>
  </si>
  <si>
    <t>DUPRE PASCAL</t>
  </si>
  <si>
    <t>94AA42666</t>
  </si>
  <si>
    <t>09 02</t>
  </si>
  <si>
    <t>94AA42729</t>
  </si>
  <si>
    <t>09 03</t>
  </si>
  <si>
    <t>Total juin-24</t>
  </si>
  <si>
    <t>09 04</t>
  </si>
  <si>
    <t>80A7347</t>
  </si>
  <si>
    <t>09 05</t>
  </si>
  <si>
    <t>80A7349</t>
  </si>
  <si>
    <t>09 06</t>
  </si>
  <si>
    <t>Total juil-24</t>
  </si>
  <si>
    <t>09 07</t>
  </si>
  <si>
    <t>94AA42405</t>
  </si>
  <si>
    <t>Requalif 6/2023</t>
  </si>
  <si>
    <t>76 01</t>
  </si>
  <si>
    <t>Total sept-24</t>
  </si>
  <si>
    <t>82 02</t>
  </si>
  <si>
    <t>LECUYER YVES</t>
  </si>
  <si>
    <t>86AA13841</t>
  </si>
  <si>
    <t>87 09</t>
  </si>
  <si>
    <t>86AA13690</t>
  </si>
  <si>
    <t>91 07</t>
  </si>
  <si>
    <t>94 09</t>
  </si>
  <si>
    <t>P3258V/D121435</t>
  </si>
  <si>
    <t>Neuf 6/2022 MeS date achat 24/11/23 
ALU O2 pur Sce OXY sortie M26</t>
  </si>
  <si>
    <t>98 02</t>
  </si>
  <si>
    <t>Total déc-24</t>
  </si>
  <si>
    <t>98 10</t>
  </si>
  <si>
    <t>Total Validé</t>
  </si>
  <si>
    <t>Non conforme / Date de requalification dépassée</t>
  </si>
  <si>
    <t>CURVALE ANNE</t>
  </si>
  <si>
    <t>105156</t>
  </si>
  <si>
    <t>sera requalifié début 2024</t>
  </si>
  <si>
    <t>22 01</t>
  </si>
  <si>
    <t>105170</t>
  </si>
  <si>
    <t>22 02</t>
  </si>
  <si>
    <t>Total sept-23</t>
  </si>
  <si>
    <t>22 03</t>
  </si>
  <si>
    <t>Total Non conforme / Date de requalification dépassée</t>
  </si>
  <si>
    <t>22 04</t>
  </si>
  <si>
    <t>Total général</t>
  </si>
  <si>
    <t>22 05</t>
  </si>
  <si>
    <t>Total nov-24</t>
  </si>
  <si>
    <t>98 04</t>
  </si>
  <si>
    <t>98 07</t>
  </si>
  <si>
    <t>98 08</t>
  </si>
  <si>
    <t>98 09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</si>
</sst>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b/>
      <sz val="12"/>
      <color theme="3" tint="0.3999755851924192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color rgb="FFFF0000"/>
      <name val="Arial"/>
      <family val="2"/>
    </font>
    <font>
      <b/>
      <strike/>
      <sz val="10"/>
      <name val="Arial"/>
      <family val="2"/>
    </font>
    <font>
      <b/>
      <sz val="10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4" tint="-0.249977111117893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trike/>
      <sz val="8"/>
      <color rgb="FFFF0000"/>
      <name val="Arial"/>
      <family val="2"/>
    </font>
    <font>
      <b/>
      <sz val="10"/>
      <color rgb="FFFF0000"/>
      <name val="Times New Roman"/>
      <family val="1"/>
    </font>
    <font>
      <strike/>
      <sz val="8"/>
      <name val="Arial"/>
      <family val="2"/>
    </font>
    <font>
      <sz val="8"/>
      <color rgb="FFFF0000"/>
      <name val="Arial"/>
      <family val="2"/>
    </font>
    <font>
      <b/>
      <sz val="8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theme="3"/>
      <name val="Arial"/>
      <family val="2"/>
    </font>
    <font>
      <b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5" fillId="0" borderId="0"/>
    <xf numFmtId="0" fontId="12" fillId="0" borderId="11" applyBorder="0">
      <alignment horizontal="center" vertical="center"/>
    </xf>
    <xf numFmtId="0" fontId="5" fillId="0" borderId="0"/>
    <xf numFmtId="0" fontId="1" fillId="0" borderId="0"/>
    <xf numFmtId="0" fontId="12" fillId="0" borderId="11" applyBorder="0">
      <alignment horizontal="center" vertical="center"/>
    </xf>
  </cellStyleXfs>
  <cellXfs count="19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6" fillId="0" borderId="0" xfId="1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17" fontId="9" fillId="2" borderId="2" xfId="0" applyNumberFormat="1" applyFont="1" applyFill="1" applyBorder="1" applyAlignment="1">
      <alignment horizontal="center" vertical="top"/>
    </xf>
    <xf numFmtId="17" fontId="9" fillId="0" borderId="1" xfId="0" applyNumberFormat="1" applyFont="1" applyBorder="1" applyAlignment="1">
      <alignment horizontal="center" vertical="top"/>
    </xf>
    <xf numFmtId="17" fontId="9" fillId="0" borderId="3" xfId="0" applyNumberFormat="1" applyFont="1" applyBorder="1" applyAlignment="1">
      <alignment horizontal="center" vertical="top"/>
    </xf>
    <xf numFmtId="17" fontId="9" fillId="3" borderId="1" xfId="0" applyNumberFormat="1" applyFont="1" applyFill="1" applyBorder="1" applyAlignment="1">
      <alignment horizontal="center" vertical="top" wrapText="1"/>
    </xf>
    <xf numFmtId="17" fontId="9" fillId="3" borderId="3" xfId="0" applyNumberFormat="1" applyFont="1" applyFill="1" applyBorder="1" applyAlignment="1">
      <alignment horizontal="center" vertical="top" wrapText="1"/>
    </xf>
    <xf numFmtId="17" fontId="9" fillId="0" borderId="4" xfId="0" applyNumberFormat="1" applyFont="1" applyBorder="1" applyAlignment="1">
      <alignment horizontal="center" vertical="top"/>
    </xf>
    <xf numFmtId="17" fontId="9" fillId="4" borderId="3" xfId="0" applyNumberFormat="1" applyFont="1" applyFill="1" applyBorder="1" applyAlignment="1">
      <alignment horizontal="center" vertical="top"/>
    </xf>
    <xf numFmtId="17" fontId="9" fillId="5" borderId="1" xfId="0" applyNumberFormat="1" applyFont="1" applyFill="1" applyBorder="1" applyAlignment="1">
      <alignment horizontal="center" vertical="top"/>
    </xf>
    <xf numFmtId="17" fontId="9" fillId="0" borderId="2" xfId="0" applyNumberFormat="1" applyFont="1" applyBorder="1" applyAlignment="1">
      <alignment horizontal="center" vertical="top"/>
    </xf>
    <xf numFmtId="17" fontId="9" fillId="6" borderId="3" xfId="0" applyNumberFormat="1" applyFont="1" applyFill="1" applyBorder="1" applyAlignment="1">
      <alignment horizontal="center" vertical="top"/>
    </xf>
    <xf numFmtId="17" fontId="9" fillId="7" borderId="2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horizontal="center" vertical="top" wrapText="1"/>
    </xf>
    <xf numFmtId="0" fontId="10" fillId="8" borderId="6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11" fillId="9" borderId="8" xfId="0" applyFont="1" applyFill="1" applyBorder="1" applyAlignment="1">
      <alignment vertical="center"/>
    </xf>
    <xf numFmtId="14" fontId="5" fillId="0" borderId="9" xfId="0" applyNumberFormat="1" applyFont="1" applyBorder="1" applyAlignment="1">
      <alignment horizontal="center" vertical="top" wrapText="1"/>
    </xf>
    <xf numFmtId="14" fontId="5" fillId="0" borderId="10" xfId="0" applyNumberFormat="1" applyFont="1" applyBorder="1" applyAlignment="1">
      <alignment horizontal="center" vertical="top" wrapText="1"/>
    </xf>
    <xf numFmtId="14" fontId="5" fillId="0" borderId="11" xfId="0" applyNumberFormat="1" applyFont="1" applyBorder="1" applyAlignment="1">
      <alignment horizontal="center" vertical="top" wrapText="1"/>
    </xf>
    <xf numFmtId="14" fontId="0" fillId="0" borderId="9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1" fillId="9" borderId="8" xfId="0" applyFont="1" applyFill="1" applyBorder="1"/>
    <xf numFmtId="14" fontId="5" fillId="0" borderId="10" xfId="0" applyNumberFormat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14" fontId="12" fillId="0" borderId="10" xfId="0" applyNumberFormat="1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11" fillId="0" borderId="8" xfId="0" applyFont="1" applyFill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14" fillId="0" borderId="9" xfId="0" quotePrefix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5" fillId="5" borderId="8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/>
    </xf>
    <xf numFmtId="0" fontId="13" fillId="5" borderId="9" xfId="0" quotePrefix="1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0" xfId="0" applyFont="1" applyFill="1" applyBorder="1" applyAlignment="1">
      <alignment horizontal="center" vertical="center"/>
    </xf>
    <xf numFmtId="0" fontId="14" fillId="5" borderId="9" xfId="0" quotePrefix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8" xfId="0" applyFont="1" applyBorder="1" applyAlignment="1">
      <alignment vertical="center" wrapText="1"/>
    </xf>
    <xf numFmtId="0" fontId="9" fillId="0" borderId="9" xfId="0" quotePrefix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5" borderId="8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17" fillId="5" borderId="10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vertical="center" wrapText="1"/>
    </xf>
    <xf numFmtId="0" fontId="18" fillId="10" borderId="9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8" fillId="0" borderId="9" xfId="0" applyFont="1" applyFill="1" applyBorder="1" applyAlignment="1">
      <alignment horizontal="right" vertical="center"/>
    </xf>
    <xf numFmtId="0" fontId="20" fillId="0" borderId="11" xfId="2" applyFont="1" applyBorder="1" applyAlignment="1">
      <alignment horizontal="center" vertical="center" textRotation="90" wrapText="1"/>
    </xf>
    <xf numFmtId="1" fontId="9" fillId="0" borderId="12" xfId="0" applyNumberFormat="1" applyFont="1" applyBorder="1" applyAlignment="1">
      <alignment horizontal="center" vertical="center"/>
    </xf>
    <xf numFmtId="0" fontId="11" fillId="9" borderId="18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1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9" xfId="2" applyBorder="1" applyAlignment="1">
      <alignment horizontal="center" vertical="center" textRotation="90"/>
    </xf>
    <xf numFmtId="16" fontId="5" fillId="0" borderId="0" xfId="0" applyNumberFormat="1" applyFont="1"/>
    <xf numFmtId="0" fontId="12" fillId="1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22" fillId="9" borderId="18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19" fillId="1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/>
    </xf>
    <xf numFmtId="0" fontId="24" fillId="0" borderId="9" xfId="0" applyFont="1" applyBorder="1" applyAlignment="1">
      <alignment horizontal="center" vertical="center"/>
    </xf>
    <xf numFmtId="0" fontId="11" fillId="9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11" fillId="0" borderId="8" xfId="0" applyFont="1" applyBorder="1"/>
    <xf numFmtId="0" fontId="9" fillId="10" borderId="9" xfId="0" applyFont="1" applyFill="1" applyBorder="1"/>
    <xf numFmtId="0" fontId="9" fillId="0" borderId="9" xfId="0" applyFont="1" applyBorder="1"/>
    <xf numFmtId="0" fontId="25" fillId="0" borderId="9" xfId="0" applyFont="1" applyBorder="1"/>
    <xf numFmtId="0" fontId="5" fillId="0" borderId="9" xfId="0" applyFont="1" applyFill="1" applyBorder="1"/>
    <xf numFmtId="0" fontId="9" fillId="0" borderId="12" xfId="0" applyFont="1" applyBorder="1"/>
    <xf numFmtId="0" fontId="11" fillId="0" borderId="17" xfId="0" applyFont="1" applyBorder="1" applyAlignment="1">
      <alignment horizontal="center" vertical="center" wrapText="1"/>
    </xf>
    <xf numFmtId="0" fontId="5" fillId="10" borderId="9" xfId="0" applyFont="1" applyFill="1" applyBorder="1"/>
    <xf numFmtId="0" fontId="5" fillId="0" borderId="9" xfId="0" applyFont="1" applyBorder="1" applyAlignment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 applyAlignment="1">
      <alignment horizontal="left"/>
    </xf>
    <xf numFmtId="0" fontId="0" fillId="0" borderId="12" xfId="0" applyBorder="1"/>
    <xf numFmtId="0" fontId="11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5" fillId="0" borderId="9" xfId="0" applyFont="1" applyFill="1" applyBorder="1" applyAlignment="1"/>
    <xf numFmtId="0" fontId="26" fillId="0" borderId="9" xfId="0" applyFont="1" applyFill="1" applyBorder="1"/>
    <xf numFmtId="0" fontId="27" fillId="0" borderId="9" xfId="0" applyFont="1" applyBorder="1"/>
    <xf numFmtId="14" fontId="0" fillId="0" borderId="12" xfId="0" applyNumberFormat="1" applyBorder="1"/>
    <xf numFmtId="0" fontId="13" fillId="0" borderId="9" xfId="0" applyFont="1" applyFill="1" applyBorder="1" applyAlignment="1">
      <alignment horizontal="center"/>
    </xf>
    <xf numFmtId="0" fontId="5" fillId="0" borderId="12" xfId="0" applyFont="1" applyBorder="1"/>
    <xf numFmtId="0" fontId="11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12" fillId="0" borderId="6" xfId="2" applyBorder="1" applyAlignment="1">
      <alignment horizontal="center" vertical="center" textRotation="90"/>
    </xf>
    <xf numFmtId="0" fontId="11" fillId="0" borderId="20" xfId="0" applyFont="1" applyBorder="1"/>
    <xf numFmtId="164" fontId="0" fillId="0" borderId="21" xfId="0" applyNumberForma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0" fillId="0" borderId="21" xfId="0" applyNumberFormat="1" applyBorder="1"/>
    <xf numFmtId="164" fontId="0" fillId="0" borderId="22" xfId="0" applyNumberFormat="1" applyBorder="1"/>
    <xf numFmtId="0" fontId="5" fillId="11" borderId="0" xfId="0" applyFont="1" applyFill="1"/>
    <xf numFmtId="0" fontId="5" fillId="0" borderId="0" xfId="0" applyFont="1" applyFill="1"/>
    <xf numFmtId="14" fontId="9" fillId="0" borderId="0" xfId="0" applyNumberFormat="1" applyFont="1"/>
    <xf numFmtId="0" fontId="28" fillId="0" borderId="23" xfId="0" applyFont="1" applyFill="1" applyBorder="1" applyAlignment="1">
      <alignment horizontal="center" wrapText="1"/>
    </xf>
    <xf numFmtId="14" fontId="9" fillId="0" borderId="23" xfId="0" applyNumberFormat="1" applyFont="1" applyBorder="1" applyAlignment="1"/>
    <xf numFmtId="14" fontId="29" fillId="0" borderId="23" xfId="0" applyNumberFormat="1" applyFont="1" applyBorder="1" applyAlignment="1"/>
    <xf numFmtId="0" fontId="28" fillId="0" borderId="23" xfId="0" applyFont="1" applyFill="1" applyBorder="1" applyAlignment="1"/>
    <xf numFmtId="0" fontId="30" fillId="0" borderId="23" xfId="0" applyFont="1" applyFill="1" applyBorder="1" applyAlignment="1"/>
    <xf numFmtId="0" fontId="31" fillId="0" borderId="0" xfId="0" applyFont="1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wrapText="1"/>
    </xf>
    <xf numFmtId="0" fontId="0" fillId="0" borderId="26" xfId="0" applyBorder="1"/>
    <xf numFmtId="0" fontId="0" fillId="0" borderId="24" xfId="0" applyBorder="1" applyAlignment="1">
      <alignment vertical="top" wrapText="1"/>
    </xf>
    <xf numFmtId="165" fontId="0" fillId="0" borderId="24" xfId="0" applyNumberFormat="1" applyBorder="1" applyAlignment="1">
      <alignment vertical="top" wrapText="1"/>
    </xf>
    <xf numFmtId="0" fontId="0" fillId="0" borderId="24" xfId="0" applyBorder="1" applyAlignment="1">
      <alignment vertical="top"/>
    </xf>
    <xf numFmtId="165" fontId="0" fillId="0" borderId="24" xfId="0" applyNumberFormat="1" applyBorder="1"/>
    <xf numFmtId="17" fontId="0" fillId="0" borderId="24" xfId="0" applyNumberFormat="1" applyBorder="1"/>
    <xf numFmtId="0" fontId="0" fillId="0" borderId="26" xfId="0" applyNumberFormat="1" applyBorder="1"/>
    <xf numFmtId="0" fontId="0" fillId="0" borderId="24" xfId="0" applyFill="1" applyBorder="1"/>
    <xf numFmtId="165" fontId="0" fillId="0" borderId="24" xfId="0" applyNumberFormat="1" applyBorder="1" applyAlignment="1"/>
    <xf numFmtId="0" fontId="0" fillId="0" borderId="24" xfId="0" applyBorder="1" applyAlignment="1"/>
    <xf numFmtId="0" fontId="0" fillId="0" borderId="26" xfId="0" applyNumberFormat="1" applyFill="1" applyBorder="1"/>
    <xf numFmtId="165" fontId="0" fillId="0" borderId="27" xfId="0" applyNumberFormat="1" applyBorder="1"/>
    <xf numFmtId="0" fontId="0" fillId="0" borderId="27" xfId="0" applyFill="1" applyBorder="1"/>
    <xf numFmtId="17" fontId="9" fillId="9" borderId="24" xfId="0" applyNumberFormat="1" applyFont="1" applyFill="1" applyBorder="1"/>
    <xf numFmtId="0" fontId="9" fillId="9" borderId="25" xfId="0" applyFont="1" applyFill="1" applyBorder="1"/>
    <xf numFmtId="0" fontId="9" fillId="9" borderId="25" xfId="0" applyFont="1" applyFill="1" applyBorder="1" applyAlignment="1"/>
    <xf numFmtId="0" fontId="9" fillId="9" borderId="26" xfId="0" applyNumberFormat="1" applyFont="1" applyFill="1" applyBorder="1"/>
    <xf numFmtId="165" fontId="0" fillId="0" borderId="27" xfId="0" applyNumberFormat="1" applyBorder="1" applyAlignment="1"/>
    <xf numFmtId="0" fontId="0" fillId="0" borderId="27" xfId="0" applyBorder="1"/>
    <xf numFmtId="17" fontId="0" fillId="12" borderId="24" xfId="0" applyNumberFormat="1" applyFill="1" applyBorder="1"/>
    <xf numFmtId="0" fontId="0" fillId="12" borderId="25" xfId="0" applyFill="1" applyBorder="1"/>
    <xf numFmtId="0" fontId="0" fillId="12" borderId="26" xfId="0" applyNumberFormat="1" applyFill="1" applyBorder="1"/>
    <xf numFmtId="0" fontId="28" fillId="0" borderId="24" xfId="0" applyFont="1" applyFill="1" applyBorder="1" applyAlignment="1"/>
    <xf numFmtId="0" fontId="28" fillId="0" borderId="25" xfId="0" applyFont="1" applyFill="1" applyBorder="1" applyAlignment="1"/>
    <xf numFmtId="0" fontId="28" fillId="0" borderId="26" xfId="0" applyNumberFormat="1" applyFont="1" applyFill="1" applyBorder="1" applyAlignment="1"/>
    <xf numFmtId="0" fontId="9" fillId="0" borderId="28" xfId="0" applyFont="1" applyFill="1" applyBorder="1" applyAlignment="1"/>
    <xf numFmtId="0" fontId="9" fillId="0" borderId="29" xfId="0" applyFont="1" applyFill="1" applyBorder="1" applyAlignment="1"/>
    <xf numFmtId="0" fontId="9" fillId="0" borderId="30" xfId="0" applyNumberFormat="1" applyFont="1" applyFill="1" applyBorder="1"/>
    <xf numFmtId="17" fontId="32" fillId="0" borderId="28" xfId="0" applyNumberFormat="1" applyFont="1" applyBorder="1" applyAlignment="1"/>
    <xf numFmtId="0" fontId="32" fillId="0" borderId="29" xfId="0" applyFont="1" applyBorder="1" applyAlignment="1"/>
    <xf numFmtId="0" fontId="32" fillId="0" borderId="30" xfId="0" applyNumberFormat="1" applyFont="1" applyBorder="1"/>
  </cellXfs>
  <cellStyles count="6">
    <cellStyle name="Normal" xfId="0" builtinId="0"/>
    <cellStyle name="Normal 2" xfId="3"/>
    <cellStyle name="Normal 3" xfId="4"/>
    <cellStyle name="Normal 4" xfId="1"/>
    <cellStyle name="PAS D INSPECTION EN DECEMBRE" xfId="5"/>
    <cellStyle name="PAS D INSPECTION EN DECEMBRE 2" xfId="2"/>
  </cellStyles>
  <dxfs count="5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indexed="47"/>
        </patternFill>
      </fill>
    </dxf>
    <dxf>
      <fill>
        <patternFill patternType="solid"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9524</xdr:rowOff>
    </xdr:from>
    <xdr:to>
      <xdr:col>19</xdr:col>
      <xdr:colOff>21166</xdr:colOff>
      <xdr:row>50</xdr:row>
      <xdr:rowOff>84667</xdr:rowOff>
    </xdr:to>
    <xdr:sp macro="" textlink="">
      <xdr:nvSpPr>
        <xdr:cNvPr id="2" name="Texte 1"/>
        <xdr:cNvSpPr txBox="1">
          <a:spLocks noChangeArrowheads="1"/>
        </xdr:cNvSpPr>
      </xdr:nvSpPr>
      <xdr:spPr bwMode="auto">
        <a:xfrm>
          <a:off x="1428750" y="6543674"/>
          <a:ext cx="13460941" cy="2342093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RAPPEL aux Adhérents propriétaires de blocs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Votre  bloc  personnel devra être inspecté </a:t>
          </a:r>
          <a:r>
            <a:rPr lang="fr-FR" sz="1000" b="0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avant  </a:t>
          </a: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la date anniversaire </a:t>
          </a:r>
          <a:r>
            <a:rPr lang="fr-FR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la dernière Inspection Visuelle </a:t>
          </a: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indiquée  sur votre "</a:t>
          </a:r>
          <a:r>
            <a:rPr lang="fr-FR" sz="1000" b="1" i="0" baseline="0">
              <a:latin typeface="Arial" pitchFamily="34" charset="0"/>
              <a:ea typeface="+mn-ea"/>
              <a:cs typeface="Arial" pitchFamily="34" charset="0"/>
            </a:rPr>
            <a:t>Atttestation d'I.V."</a:t>
          </a:r>
        </a:p>
        <a:p>
          <a:pPr algn="ctr" rtl="0"/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Si cette règle n'est pas respectée, la dérogation d'une requalification tous les 6 ans n'est plus applicable,</a:t>
          </a:r>
        </a:p>
        <a:p>
          <a:pPr algn="ctr" rtl="0"/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 une </a:t>
          </a:r>
          <a:r>
            <a:rPr lang="fr-FR" sz="1100" b="0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nouvelle Requalification </a:t>
          </a:r>
          <a:r>
            <a:rPr lang="fr-FR" sz="1100" b="0" i="0" baseline="0">
              <a:latin typeface="Arial" pitchFamily="34" charset="0"/>
              <a:ea typeface="+mn-ea"/>
              <a:cs typeface="Arial" pitchFamily="34" charset="0"/>
            </a:rPr>
            <a:t>est alors nécessaire pour pouvoir faire gonfler et réutiliser votre bloc</a:t>
          </a:r>
          <a:endParaRPr lang="fr-FR" sz="1000"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Afin de planifier et de faciliter le contrôle des blocs,veuillez contacter par mail ou téléphone, dans un délai raisonnable,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 responsable TIV du  mois correspondant (responsable de séance indiqué sur ce planning).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ctr" rtl="0"/>
          <a:r>
            <a:rPr lang="fr-FR" sz="11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Pensez à vider très lentement votre bloc quelques jours avant l'inspection visuelle (sans faire givrer le robinet) </a:t>
          </a:r>
          <a:endParaRPr lang="fr-FR" sz="10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fr-FR" sz="1100" i="0">
              <a:latin typeface="Arial" pitchFamily="34" charset="0"/>
              <a:ea typeface="+mn-ea"/>
              <a:cs typeface="Arial" pitchFamily="34" charset="0"/>
            </a:rPr>
            <a:t>Pour les propriétaires, pensez aussi à amener votre  licence, sachant que vous devez aussi être adhérent du CAP</a:t>
          </a:r>
        </a:p>
        <a:p>
          <a:pPr algn="ctr"/>
          <a:r>
            <a:rPr lang="fr-FR" sz="1100" b="0" i="0">
              <a:latin typeface="Arial" pitchFamily="34" charset="0"/>
              <a:ea typeface="+mn-ea"/>
              <a:cs typeface="Arial" pitchFamily="34" charset="0"/>
            </a:rPr>
            <a:t> pour bénéficier de cette prestation gratuite et bénéficier de la dérogation des 6 ans</a:t>
          </a:r>
          <a:endParaRPr lang="fr-FR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Les séances auront lieu à des dates proches des dates anniversaires des IV précédentes les jeudi ou samedi matin de 9h à 12h au local technique du CAP 28  rue Beau de Rochas à BEAUMONT</a:t>
          </a:r>
        </a:p>
      </xdr:txBody>
    </xdr:sp>
    <xdr:clientData/>
  </xdr:twoCellAnchor>
  <xdr:twoCellAnchor>
    <xdr:from>
      <xdr:col>8</xdr:col>
      <xdr:colOff>296334</xdr:colOff>
      <xdr:row>5</xdr:row>
      <xdr:rowOff>74083</xdr:rowOff>
    </xdr:from>
    <xdr:to>
      <xdr:col>8</xdr:col>
      <xdr:colOff>603251</xdr:colOff>
      <xdr:row>5</xdr:row>
      <xdr:rowOff>74083</xdr:rowOff>
    </xdr:to>
    <xdr:cxnSp macro="">
      <xdr:nvCxnSpPr>
        <xdr:cNvPr id="3" name="Connecteur droit avec flèche 2"/>
        <xdr:cNvCxnSpPr/>
      </xdr:nvCxnSpPr>
      <xdr:spPr>
        <a:xfrm flipH="1">
          <a:off x="7373409" y="1483783"/>
          <a:ext cx="306917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370416</xdr:colOff>
      <xdr:row>21</xdr:row>
      <xdr:rowOff>74083</xdr:rowOff>
    </xdr:from>
    <xdr:to>
      <xdr:col>13</xdr:col>
      <xdr:colOff>465667</xdr:colOff>
      <xdr:row>21</xdr:row>
      <xdr:rowOff>95250</xdr:rowOff>
    </xdr:to>
    <xdr:cxnSp macro="">
      <xdr:nvCxnSpPr>
        <xdr:cNvPr id="4" name="Connecteur droit avec flèche 3"/>
        <xdr:cNvCxnSpPr/>
      </xdr:nvCxnSpPr>
      <xdr:spPr>
        <a:xfrm flipH="1">
          <a:off x="5885391" y="4160308"/>
          <a:ext cx="5495926" cy="2116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391583</xdr:colOff>
      <xdr:row>15</xdr:row>
      <xdr:rowOff>74083</xdr:rowOff>
    </xdr:from>
    <xdr:to>
      <xdr:col>3</xdr:col>
      <xdr:colOff>63500</xdr:colOff>
      <xdr:row>15</xdr:row>
      <xdr:rowOff>84667</xdr:rowOff>
    </xdr:to>
    <xdr:cxnSp macro="">
      <xdr:nvCxnSpPr>
        <xdr:cNvPr id="5" name="Connecteur droit avec flèche 4"/>
        <xdr:cNvCxnSpPr/>
      </xdr:nvCxnSpPr>
      <xdr:spPr>
        <a:xfrm flipH="1" flipV="1">
          <a:off x="2668058" y="3188758"/>
          <a:ext cx="452967" cy="10584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10</xdr:row>
      <xdr:rowOff>95251</xdr:rowOff>
    </xdr:from>
    <xdr:to>
      <xdr:col>10</xdr:col>
      <xdr:colOff>42334</xdr:colOff>
      <xdr:row>10</xdr:row>
      <xdr:rowOff>105833</xdr:rowOff>
    </xdr:to>
    <xdr:cxnSp macro="">
      <xdr:nvCxnSpPr>
        <xdr:cNvPr id="6" name="Connecteur droit avec flèche 5"/>
        <xdr:cNvCxnSpPr/>
      </xdr:nvCxnSpPr>
      <xdr:spPr>
        <a:xfrm flipH="1">
          <a:off x="6696075" y="2400301"/>
          <a:ext cx="2052109" cy="10582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391583</xdr:colOff>
      <xdr:row>11</xdr:row>
      <xdr:rowOff>95250</xdr:rowOff>
    </xdr:from>
    <xdr:to>
      <xdr:col>10</xdr:col>
      <xdr:colOff>31751</xdr:colOff>
      <xdr:row>11</xdr:row>
      <xdr:rowOff>105833</xdr:rowOff>
    </xdr:to>
    <xdr:cxnSp macro="">
      <xdr:nvCxnSpPr>
        <xdr:cNvPr id="7" name="Connecteur droit avec flèche 6"/>
        <xdr:cNvCxnSpPr/>
      </xdr:nvCxnSpPr>
      <xdr:spPr>
        <a:xfrm flipH="1">
          <a:off x="6706658" y="2562225"/>
          <a:ext cx="2030943" cy="10583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1397000</xdr:colOff>
      <xdr:row>10</xdr:row>
      <xdr:rowOff>148167</xdr:rowOff>
    </xdr:from>
    <xdr:to>
      <xdr:col>2</xdr:col>
      <xdr:colOff>10583</xdr:colOff>
      <xdr:row>12</xdr:row>
      <xdr:rowOff>31750</xdr:rowOff>
    </xdr:to>
    <xdr:sp macro="" textlink="">
      <xdr:nvSpPr>
        <xdr:cNvPr id="8" name="ZoneTexte 7"/>
        <xdr:cNvSpPr txBox="1"/>
      </xdr:nvSpPr>
      <xdr:spPr>
        <a:xfrm>
          <a:off x="1397000" y="2453217"/>
          <a:ext cx="890058" cy="2074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 b="1">
              <a:solidFill>
                <a:srgbClr val="FF0000"/>
              </a:solidFill>
            </a:rPr>
            <a:t>Alu Sce OXY</a:t>
          </a:r>
        </a:p>
      </xdr:txBody>
    </xdr:sp>
    <xdr:clientData/>
  </xdr:twoCellAnchor>
  <xdr:twoCellAnchor>
    <xdr:from>
      <xdr:col>15</xdr:col>
      <xdr:colOff>539750</xdr:colOff>
      <xdr:row>11</xdr:row>
      <xdr:rowOff>0</xdr:rowOff>
    </xdr:from>
    <xdr:to>
      <xdr:col>17</xdr:col>
      <xdr:colOff>74084</xdr:colOff>
      <xdr:row>12</xdr:row>
      <xdr:rowOff>74083</xdr:rowOff>
    </xdr:to>
    <xdr:sp macro="" textlink="">
      <xdr:nvSpPr>
        <xdr:cNvPr id="9" name="ZoneTexte 8"/>
        <xdr:cNvSpPr txBox="1"/>
      </xdr:nvSpPr>
      <xdr:spPr>
        <a:xfrm>
          <a:off x="12607925" y="2466975"/>
          <a:ext cx="972609" cy="2360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 b="1">
              <a:solidFill>
                <a:srgbClr val="FF0000"/>
              </a:solidFill>
            </a:rPr>
            <a:t>Alu Sce OXY</a:t>
          </a:r>
        </a:p>
      </xdr:txBody>
    </xdr:sp>
    <xdr:clientData/>
  </xdr:twoCellAnchor>
  <xdr:twoCellAnchor>
    <xdr:from>
      <xdr:col>5</xdr:col>
      <xdr:colOff>687916</xdr:colOff>
      <xdr:row>15</xdr:row>
      <xdr:rowOff>158749</xdr:rowOff>
    </xdr:from>
    <xdr:to>
      <xdr:col>7</xdr:col>
      <xdr:colOff>1</xdr:colOff>
      <xdr:row>17</xdr:row>
      <xdr:rowOff>74082</xdr:rowOff>
    </xdr:to>
    <xdr:sp macro="" textlink="">
      <xdr:nvSpPr>
        <xdr:cNvPr id="10" name="ZoneTexte 9"/>
        <xdr:cNvSpPr txBox="1"/>
      </xdr:nvSpPr>
      <xdr:spPr>
        <a:xfrm>
          <a:off x="5383741" y="3273424"/>
          <a:ext cx="931335" cy="2391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 b="1">
              <a:solidFill>
                <a:srgbClr val="FF0000"/>
              </a:solidFill>
            </a:rPr>
            <a:t>Alu Sce</a:t>
          </a:r>
          <a:r>
            <a:rPr lang="fr-FR" sz="1100" b="1" baseline="0">
              <a:solidFill>
                <a:srgbClr val="FF0000"/>
              </a:solidFill>
            </a:rPr>
            <a:t> </a:t>
          </a:r>
          <a:r>
            <a:rPr lang="fr-FR" sz="1100" b="1">
              <a:solidFill>
                <a:srgbClr val="FF0000"/>
              </a:solidFill>
            </a:rPr>
            <a:t>OXY</a:t>
          </a:r>
        </a:p>
      </xdr:txBody>
    </xdr:sp>
    <xdr:clientData/>
  </xdr:twoCellAnchor>
  <xdr:twoCellAnchor>
    <xdr:from>
      <xdr:col>7</xdr:col>
      <xdr:colOff>402166</xdr:colOff>
      <xdr:row>12</xdr:row>
      <xdr:rowOff>84666</xdr:rowOff>
    </xdr:from>
    <xdr:to>
      <xdr:col>10</xdr:col>
      <xdr:colOff>21167</xdr:colOff>
      <xdr:row>12</xdr:row>
      <xdr:rowOff>84666</xdr:rowOff>
    </xdr:to>
    <xdr:cxnSp macro="">
      <xdr:nvCxnSpPr>
        <xdr:cNvPr id="11" name="Connecteur droit avec flèche 10"/>
        <xdr:cNvCxnSpPr/>
      </xdr:nvCxnSpPr>
      <xdr:spPr>
        <a:xfrm flipH="1">
          <a:off x="6717241" y="2713566"/>
          <a:ext cx="2009776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402167</xdr:colOff>
      <xdr:row>17</xdr:row>
      <xdr:rowOff>95250</xdr:rowOff>
    </xdr:from>
    <xdr:to>
      <xdr:col>11</xdr:col>
      <xdr:colOff>603250</xdr:colOff>
      <xdr:row>17</xdr:row>
      <xdr:rowOff>95250</xdr:rowOff>
    </xdr:to>
    <xdr:cxnSp macro="">
      <xdr:nvCxnSpPr>
        <xdr:cNvPr id="12" name="Connecteur droit avec flèche 11"/>
        <xdr:cNvCxnSpPr/>
      </xdr:nvCxnSpPr>
      <xdr:spPr>
        <a:xfrm flipH="1">
          <a:off x="9108017" y="3533775"/>
          <a:ext cx="1020233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13</xdr:row>
      <xdr:rowOff>63500</xdr:rowOff>
    </xdr:from>
    <xdr:to>
      <xdr:col>10</xdr:col>
      <xdr:colOff>95251</xdr:colOff>
      <xdr:row>13</xdr:row>
      <xdr:rowOff>84667</xdr:rowOff>
    </xdr:to>
    <xdr:cxnSp macro="">
      <xdr:nvCxnSpPr>
        <xdr:cNvPr id="13" name="Connecteur droit avec flèche 12"/>
        <xdr:cNvCxnSpPr/>
      </xdr:nvCxnSpPr>
      <xdr:spPr>
        <a:xfrm flipH="1" flipV="1">
          <a:off x="6696075" y="2854325"/>
          <a:ext cx="2105026" cy="2116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9"/>
  <sheetViews>
    <sheetView tabSelected="1" zoomScale="90" zoomScaleNormal="90" workbookViewId="0">
      <pane ySplit="9" topLeftCell="A10" activePane="bottomLeft" state="frozen"/>
      <selection pane="bottomLeft" activeCell="U27" sqref="U27"/>
    </sheetView>
  </sheetViews>
  <sheetFormatPr baseColWidth="10" defaultRowHeight="12.75" outlineLevelRow="1"/>
  <cols>
    <col min="1" max="1" width="21.140625" customWidth="1"/>
    <col min="2" max="2" width="13" customWidth="1"/>
    <col min="3" max="3" width="11.7109375" customWidth="1"/>
    <col min="4" max="6" width="12.28515625" customWidth="1"/>
    <col min="7" max="7" width="12" customWidth="1"/>
    <col min="8" max="8" width="11.42578125" customWidth="1"/>
    <col min="9" max="9" width="12.7109375" customWidth="1"/>
    <col min="10" max="10" width="11.7109375" customWidth="1"/>
    <col min="11" max="11" width="12.28515625" customWidth="1"/>
    <col min="12" max="12" width="11.85546875" customWidth="1"/>
    <col min="13" max="13" width="9" customWidth="1"/>
    <col min="14" max="14" width="8.28515625" customWidth="1"/>
    <col min="15" max="15" width="9" customWidth="1"/>
    <col min="16" max="16" width="9.5703125" customWidth="1"/>
    <col min="17" max="17" width="12" customWidth="1"/>
    <col min="18" max="18" width="12.7109375" customWidth="1"/>
    <col min="19" max="19" width="7.7109375" customWidth="1"/>
    <col min="20" max="20" width="1.5703125" customWidth="1"/>
    <col min="21" max="21" width="7.42578125" customWidth="1"/>
  </cols>
  <sheetData>
    <row r="1" spans="1:20" ht="20.25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4" t="s">
        <v>1</v>
      </c>
      <c r="Q1" s="2"/>
    </row>
    <row r="2" spans="1:20" ht="16.5" thickBot="1">
      <c r="A2" s="5" t="s">
        <v>2</v>
      </c>
      <c r="B2" s="6"/>
      <c r="C2" s="7" t="s">
        <v>3</v>
      </c>
      <c r="D2" s="7"/>
      <c r="E2" s="7"/>
      <c r="F2" s="7"/>
      <c r="P2" s="8" t="s">
        <v>4</v>
      </c>
    </row>
    <row r="3" spans="1:20" s="21" customFormat="1" ht="18.75" thickBot="1">
      <c r="A3" s="9">
        <v>2024</v>
      </c>
      <c r="B3" s="10">
        <v>45292</v>
      </c>
      <c r="C3" s="11">
        <v>45323</v>
      </c>
      <c r="D3" s="12">
        <v>45323</v>
      </c>
      <c r="E3" s="13">
        <v>45352</v>
      </c>
      <c r="F3" s="14">
        <v>45352</v>
      </c>
      <c r="G3" s="11">
        <v>45383</v>
      </c>
      <c r="H3" s="15">
        <v>45383</v>
      </c>
      <c r="I3" s="16">
        <v>45413</v>
      </c>
      <c r="J3" s="16">
        <v>45413</v>
      </c>
      <c r="K3" s="16">
        <v>45413</v>
      </c>
      <c r="L3" s="17">
        <v>45444</v>
      </c>
      <c r="M3" s="18">
        <v>45474</v>
      </c>
      <c r="N3" s="18">
        <v>45505</v>
      </c>
      <c r="O3" s="19">
        <v>45536</v>
      </c>
      <c r="P3" s="20">
        <v>45566</v>
      </c>
      <c r="Q3" s="18">
        <v>45597</v>
      </c>
      <c r="R3" s="18">
        <v>45627</v>
      </c>
      <c r="S3" s="15" t="s">
        <v>5</v>
      </c>
    </row>
    <row r="4" spans="1:20" s="21" customFormat="1" ht="25.5" customHeight="1">
      <c r="A4" s="22"/>
      <c r="B4" s="23" t="s">
        <v>6</v>
      </c>
      <c r="C4" s="24" t="s">
        <v>7</v>
      </c>
      <c r="D4" s="23" t="s">
        <v>6</v>
      </c>
      <c r="E4" s="24" t="s">
        <v>7</v>
      </c>
      <c r="F4" s="23" t="s">
        <v>6</v>
      </c>
      <c r="G4" s="23" t="s">
        <v>6</v>
      </c>
      <c r="H4" s="23" t="s">
        <v>6</v>
      </c>
      <c r="I4" s="24" t="s">
        <v>7</v>
      </c>
      <c r="J4" s="24" t="s">
        <v>7</v>
      </c>
      <c r="K4" s="23" t="s">
        <v>6</v>
      </c>
      <c r="L4" s="24" t="s">
        <v>7</v>
      </c>
      <c r="M4" s="23" t="s">
        <v>8</v>
      </c>
      <c r="N4" s="23" t="s">
        <v>8</v>
      </c>
      <c r="O4" s="23" t="s">
        <v>6</v>
      </c>
      <c r="P4" s="23" t="s">
        <v>8</v>
      </c>
      <c r="Q4" s="24" t="s">
        <v>9</v>
      </c>
      <c r="R4" s="23" t="s">
        <v>8</v>
      </c>
      <c r="S4" s="25"/>
    </row>
    <row r="5" spans="1:20" s="32" customFormat="1" ht="30" customHeight="1" thickBot="1">
      <c r="A5" s="26" t="s">
        <v>10</v>
      </c>
      <c r="B5" s="27" t="s">
        <v>11</v>
      </c>
      <c r="C5" s="28" t="s">
        <v>12</v>
      </c>
      <c r="D5" s="28" t="s">
        <v>13</v>
      </c>
      <c r="E5" s="27" t="s">
        <v>14</v>
      </c>
      <c r="F5" s="28" t="s">
        <v>15</v>
      </c>
      <c r="G5" s="27" t="s">
        <v>16</v>
      </c>
      <c r="H5" s="27" t="s">
        <v>17</v>
      </c>
      <c r="I5" s="27" t="s">
        <v>18</v>
      </c>
      <c r="J5" s="27" t="s">
        <v>19</v>
      </c>
      <c r="K5" s="28" t="s">
        <v>20</v>
      </c>
      <c r="L5" s="27" t="s">
        <v>21</v>
      </c>
      <c r="M5" s="23"/>
      <c r="N5" s="23"/>
      <c r="O5" s="27" t="s">
        <v>22</v>
      </c>
      <c r="P5" s="27"/>
      <c r="Q5" s="29" t="s">
        <v>23</v>
      </c>
      <c r="R5" s="30"/>
      <c r="S5" s="31"/>
    </row>
    <row r="6" spans="1:20" s="32" customFormat="1" outlineLevel="1">
      <c r="A6" s="33" t="s">
        <v>24</v>
      </c>
      <c r="B6" s="34"/>
      <c r="C6" s="35"/>
      <c r="D6" s="36"/>
      <c r="E6" s="36"/>
      <c r="F6" s="36"/>
      <c r="G6" s="37"/>
      <c r="H6" s="37" t="s">
        <v>25</v>
      </c>
      <c r="I6" s="38"/>
      <c r="J6" s="37"/>
      <c r="K6" s="39"/>
      <c r="L6" s="40"/>
      <c r="M6" s="41"/>
      <c r="N6" s="41"/>
      <c r="O6" s="42"/>
      <c r="P6" s="43"/>
      <c r="Q6" s="44" t="s">
        <v>26</v>
      </c>
      <c r="R6" s="45"/>
      <c r="S6" s="46"/>
    </row>
    <row r="7" spans="1:20" ht="16.5" customHeight="1" thickBot="1">
      <c r="A7" s="47" t="s">
        <v>27</v>
      </c>
      <c r="B7" s="48"/>
      <c r="C7" s="48">
        <v>7</v>
      </c>
      <c r="D7" s="48"/>
      <c r="E7" s="48">
        <v>11</v>
      </c>
      <c r="F7" s="48"/>
      <c r="G7" s="49"/>
      <c r="H7" s="49"/>
      <c r="I7" s="48">
        <v>15</v>
      </c>
      <c r="J7" s="49">
        <v>20</v>
      </c>
      <c r="K7" s="50"/>
      <c r="L7" s="49">
        <v>15</v>
      </c>
      <c r="M7" s="48"/>
      <c r="N7" s="48"/>
      <c r="O7" s="51"/>
      <c r="P7" s="49"/>
      <c r="Q7" s="52">
        <v>9</v>
      </c>
      <c r="R7" s="53"/>
      <c r="S7" s="54">
        <f>SUM(B7:R7)</f>
        <v>77</v>
      </c>
    </row>
    <row r="8" spans="1:20" s="65" customFormat="1">
      <c r="A8" s="55" t="s">
        <v>28</v>
      </c>
      <c r="B8" s="56"/>
      <c r="C8" s="56"/>
      <c r="D8" s="56"/>
      <c r="E8" s="57"/>
      <c r="F8" s="57"/>
      <c r="G8" s="56" t="s">
        <v>29</v>
      </c>
      <c r="H8" s="56"/>
      <c r="I8" s="58"/>
      <c r="J8" s="59" t="s">
        <v>30</v>
      </c>
      <c r="K8" s="60"/>
      <c r="L8" s="61"/>
      <c r="M8" s="62"/>
      <c r="N8" s="62"/>
      <c r="O8" s="56"/>
      <c r="P8" s="56"/>
      <c r="Q8" s="63"/>
      <c r="R8" s="56"/>
      <c r="S8" s="64">
        <f>SUM(B8:R8)</f>
        <v>0</v>
      </c>
    </row>
    <row r="9" spans="1:20" s="65" customFormat="1">
      <c r="A9" s="66" t="s">
        <v>31</v>
      </c>
      <c r="B9" s="41">
        <v>1</v>
      </c>
      <c r="C9" s="41">
        <v>2</v>
      </c>
      <c r="D9" s="41">
        <v>5</v>
      </c>
      <c r="E9" s="41"/>
      <c r="F9" s="67">
        <v>5</v>
      </c>
      <c r="G9" s="68">
        <v>10</v>
      </c>
      <c r="H9" s="68">
        <v>22</v>
      </c>
      <c r="I9" s="41"/>
      <c r="J9" s="68"/>
      <c r="K9" s="68">
        <v>4</v>
      </c>
      <c r="L9" s="41"/>
      <c r="M9" s="67"/>
      <c r="N9" s="69"/>
      <c r="O9" s="41">
        <v>4</v>
      </c>
      <c r="P9" s="41"/>
      <c r="Q9" s="41">
        <v>1</v>
      </c>
      <c r="R9" s="41"/>
      <c r="S9" s="70">
        <f>SUM(B9:R9)</f>
        <v>54</v>
      </c>
    </row>
    <row r="10" spans="1:20" s="65" customFormat="1" ht="15.75" customHeight="1">
      <c r="A10" s="71" t="s">
        <v>32</v>
      </c>
      <c r="B10" s="56"/>
      <c r="C10" s="56"/>
      <c r="D10" s="56"/>
      <c r="E10" s="56"/>
      <c r="F10" s="56"/>
      <c r="G10" s="56" t="s">
        <v>33</v>
      </c>
      <c r="H10" s="56"/>
      <c r="I10" s="56"/>
      <c r="J10" s="56"/>
      <c r="K10" s="61"/>
      <c r="L10" s="72"/>
      <c r="M10" s="62"/>
      <c r="N10" s="62"/>
      <c r="O10" s="56"/>
      <c r="P10" s="56"/>
      <c r="Q10" s="73"/>
      <c r="R10" s="56"/>
      <c r="S10" s="64">
        <f>SUM(B10:R10)</f>
        <v>0</v>
      </c>
    </row>
    <row r="11" spans="1:20" s="65" customFormat="1" ht="12.75" customHeight="1" outlineLevel="1">
      <c r="A11" s="74" t="s">
        <v>34</v>
      </c>
      <c r="B11" s="75" t="s">
        <v>35</v>
      </c>
      <c r="D11" s="76"/>
      <c r="E11" s="77"/>
      <c r="F11" s="78" t="s">
        <v>36</v>
      </c>
      <c r="G11" s="79" t="s">
        <v>37</v>
      </c>
      <c r="H11" s="79"/>
      <c r="I11" s="79"/>
      <c r="J11" s="80"/>
      <c r="K11" s="79" t="s">
        <v>38</v>
      </c>
      <c r="L11" s="79"/>
      <c r="M11" s="81"/>
      <c r="N11" s="82"/>
      <c r="O11" s="79" t="s">
        <v>39</v>
      </c>
      <c r="P11" s="79"/>
      <c r="Q11" s="83" t="s">
        <v>40</v>
      </c>
      <c r="R11" s="84" t="s">
        <v>41</v>
      </c>
      <c r="S11" s="85"/>
    </row>
    <row r="12" spans="1:20" s="65" customFormat="1" outlineLevel="1">
      <c r="A12" s="86"/>
      <c r="B12" s="87"/>
      <c r="C12" s="76"/>
      <c r="D12" s="88" t="s">
        <v>42</v>
      </c>
      <c r="E12" s="77"/>
      <c r="F12" s="77" t="s">
        <v>43</v>
      </c>
      <c r="G12" s="89" t="s">
        <v>44</v>
      </c>
      <c r="H12" s="77"/>
      <c r="I12" s="77"/>
      <c r="J12" s="80"/>
      <c r="K12" s="77" t="s">
        <v>45</v>
      </c>
      <c r="L12" s="79"/>
      <c r="M12" s="81"/>
      <c r="N12" s="79"/>
      <c r="O12" s="79"/>
      <c r="P12" s="79"/>
      <c r="Q12" s="87"/>
      <c r="R12" s="90"/>
      <c r="S12" s="70"/>
      <c r="T12" s="91"/>
    </row>
    <row r="13" spans="1:20" s="65" customFormat="1" outlineLevel="1">
      <c r="A13" s="86" t="s">
        <v>46</v>
      </c>
      <c r="B13" s="77"/>
      <c r="C13" s="77"/>
      <c r="D13" s="92" t="s">
        <v>47</v>
      </c>
      <c r="E13" s="93"/>
      <c r="F13" s="94" t="s">
        <v>48</v>
      </c>
      <c r="G13" s="89" t="s">
        <v>49</v>
      </c>
      <c r="H13" s="77"/>
      <c r="I13" s="77"/>
      <c r="J13" s="80"/>
      <c r="K13" s="77" t="s">
        <v>50</v>
      </c>
      <c r="L13" s="79"/>
      <c r="M13" s="81"/>
      <c r="N13" s="81"/>
      <c r="O13" s="95"/>
      <c r="P13" s="95"/>
      <c r="Q13" s="95"/>
      <c r="R13" s="90"/>
      <c r="S13" s="70"/>
      <c r="T13"/>
    </row>
    <row r="14" spans="1:20" s="65" customFormat="1" outlineLevel="1">
      <c r="A14" s="86"/>
      <c r="B14" s="77"/>
      <c r="C14" s="96"/>
      <c r="D14" s="97"/>
      <c r="E14" s="77"/>
      <c r="F14" s="77" t="s">
        <v>51</v>
      </c>
      <c r="G14" s="79" t="s">
        <v>52</v>
      </c>
      <c r="H14" s="79"/>
      <c r="I14" s="79"/>
      <c r="J14" s="98"/>
      <c r="K14" s="77" t="s">
        <v>53</v>
      </c>
      <c r="L14" s="79"/>
      <c r="M14" s="81"/>
      <c r="N14" s="79"/>
      <c r="O14" s="92" t="s">
        <v>54</v>
      </c>
      <c r="P14" s="98"/>
      <c r="Q14" s="95"/>
      <c r="R14" s="90"/>
      <c r="S14" s="70"/>
      <c r="T14" s="91"/>
    </row>
    <row r="15" spans="1:20" s="65" customFormat="1" outlineLevel="1">
      <c r="A15" s="99" t="s">
        <v>55</v>
      </c>
      <c r="B15" s="77"/>
      <c r="C15" s="97"/>
      <c r="D15" s="100"/>
      <c r="E15" s="77"/>
      <c r="F15" s="77"/>
      <c r="G15" s="77" t="s">
        <v>56</v>
      </c>
      <c r="H15" s="77"/>
      <c r="I15" s="79"/>
      <c r="J15" s="101"/>
      <c r="K15" s="77" t="s">
        <v>57</v>
      </c>
      <c r="L15" s="79"/>
      <c r="M15" s="79"/>
      <c r="N15" s="79"/>
      <c r="O15" s="102" t="s">
        <v>58</v>
      </c>
      <c r="P15" s="98"/>
      <c r="Q15" s="95"/>
      <c r="R15" s="90"/>
      <c r="S15" s="70"/>
      <c r="T15"/>
    </row>
    <row r="16" spans="1:20" s="65" customFormat="1" outlineLevel="1">
      <c r="A16" s="99" t="s">
        <v>59</v>
      </c>
      <c r="B16" s="77"/>
      <c r="C16" s="81"/>
      <c r="D16" s="92" t="s">
        <v>60</v>
      </c>
      <c r="E16" s="103"/>
      <c r="F16" s="104"/>
      <c r="G16" s="100" t="s">
        <v>61</v>
      </c>
      <c r="H16" s="100"/>
      <c r="I16" s="77"/>
      <c r="J16" s="101"/>
      <c r="K16" s="77" t="s">
        <v>62</v>
      </c>
      <c r="L16" s="79"/>
      <c r="M16" s="81"/>
      <c r="N16" s="81"/>
      <c r="O16" s="95"/>
      <c r="P16" s="95"/>
      <c r="Q16" s="105"/>
      <c r="R16" s="90"/>
      <c r="S16" s="70"/>
      <c r="T16" s="7"/>
    </row>
    <row r="17" spans="1:19" s="65" customFormat="1" outlineLevel="1">
      <c r="A17" s="106"/>
      <c r="B17" s="77"/>
      <c r="C17" s="107"/>
      <c r="D17" s="108" t="s">
        <v>63</v>
      </c>
      <c r="E17" s="93"/>
      <c r="F17" s="93"/>
      <c r="G17" s="87"/>
      <c r="H17" s="87"/>
      <c r="I17" s="79"/>
      <c r="J17" s="79"/>
      <c r="K17" s="77" t="s">
        <v>64</v>
      </c>
      <c r="L17" s="77"/>
      <c r="M17" s="81"/>
      <c r="N17" s="81"/>
      <c r="O17" s="79"/>
      <c r="P17" s="79"/>
      <c r="Q17" s="81"/>
      <c r="R17" s="90"/>
      <c r="S17" s="70"/>
    </row>
    <row r="18" spans="1:19" s="65" customFormat="1" outlineLevel="1">
      <c r="A18" s="106"/>
      <c r="B18" s="77"/>
      <c r="C18" s="109"/>
      <c r="D18" s="97"/>
      <c r="E18" s="110"/>
      <c r="F18" s="81"/>
      <c r="G18" s="77"/>
      <c r="H18" s="77" t="s">
        <v>65</v>
      </c>
      <c r="I18" s="79"/>
      <c r="J18" s="103"/>
      <c r="K18" s="104"/>
      <c r="L18" s="79"/>
      <c r="M18" s="77" t="s">
        <v>66</v>
      </c>
      <c r="N18" s="81"/>
      <c r="O18" s="79"/>
      <c r="P18" s="79"/>
      <c r="Q18" s="81"/>
      <c r="R18" s="90"/>
      <c r="S18" s="70"/>
    </row>
    <row r="19" spans="1:19" s="65" customFormat="1" outlineLevel="1">
      <c r="A19" s="106"/>
      <c r="B19" s="77"/>
      <c r="C19" s="93"/>
      <c r="D19" s="76"/>
      <c r="E19" s="110"/>
      <c r="F19" s="81"/>
      <c r="G19" s="79"/>
      <c r="H19" s="79" t="s">
        <v>67</v>
      </c>
      <c r="I19" s="79"/>
      <c r="J19" s="103"/>
      <c r="K19" s="104"/>
      <c r="L19" s="79"/>
      <c r="M19" s="81"/>
      <c r="N19" s="81"/>
      <c r="O19" s="95"/>
      <c r="P19" s="79"/>
      <c r="Q19" s="81"/>
      <c r="R19" s="90"/>
      <c r="S19" s="70"/>
    </row>
    <row r="20" spans="1:19" s="65" customFormat="1" ht="12.75" customHeight="1" outlineLevel="1">
      <c r="A20" s="86"/>
      <c r="B20" s="111"/>
      <c r="C20" s="88" t="s">
        <v>68</v>
      </c>
      <c r="D20" s="112"/>
      <c r="E20" s="113"/>
      <c r="F20" s="113"/>
      <c r="G20" s="79"/>
      <c r="H20" s="79" t="s">
        <v>69</v>
      </c>
      <c r="I20" s="79"/>
      <c r="J20" s="103"/>
      <c r="K20" s="77"/>
      <c r="L20" s="79"/>
      <c r="M20" s="81"/>
      <c r="N20" s="81"/>
      <c r="O20" s="95"/>
      <c r="P20" s="79"/>
      <c r="Q20" s="81"/>
      <c r="R20" s="90"/>
      <c r="S20" s="70"/>
    </row>
    <row r="21" spans="1:19" s="65" customFormat="1" outlineLevel="1">
      <c r="A21" s="86"/>
      <c r="B21" s="114"/>
      <c r="C21" s="81"/>
      <c r="D21" s="112"/>
      <c r="E21" s="93"/>
      <c r="F21" s="93"/>
      <c r="G21" s="77"/>
      <c r="H21" s="77" t="s">
        <v>70</v>
      </c>
      <c r="I21" s="79"/>
      <c r="J21" s="103"/>
      <c r="K21" s="77"/>
      <c r="L21" s="79"/>
      <c r="M21" s="81"/>
      <c r="N21" s="81"/>
      <c r="O21" s="81"/>
      <c r="P21" s="79"/>
      <c r="Q21" s="81"/>
      <c r="R21" s="90"/>
      <c r="S21" s="70"/>
    </row>
    <row r="22" spans="1:19" s="65" customFormat="1" outlineLevel="1">
      <c r="A22" s="115"/>
      <c r="B22" s="116"/>
      <c r="C22" s="81"/>
      <c r="D22" s="112"/>
      <c r="E22" s="110"/>
      <c r="F22" s="81"/>
      <c r="G22" s="104"/>
      <c r="H22" s="104"/>
      <c r="I22" s="77"/>
      <c r="J22" s="104"/>
      <c r="K22" s="104"/>
      <c r="L22" s="79"/>
      <c r="M22" s="81"/>
      <c r="N22" s="81"/>
      <c r="O22" s="79" t="s">
        <v>71</v>
      </c>
      <c r="P22" s="79"/>
      <c r="Q22" s="81"/>
      <c r="R22" s="90"/>
      <c r="S22" s="70"/>
    </row>
    <row r="23" spans="1:19">
      <c r="A23" s="117" t="s">
        <v>72</v>
      </c>
      <c r="B23" s="118" t="s">
        <v>73</v>
      </c>
      <c r="C23" s="118" t="s">
        <v>73</v>
      </c>
      <c r="D23" s="118" t="s">
        <v>73</v>
      </c>
      <c r="E23" s="119" t="s">
        <v>73</v>
      </c>
      <c r="F23" s="120" t="s">
        <v>74</v>
      </c>
      <c r="G23" s="120" t="s">
        <v>74</v>
      </c>
      <c r="H23" s="120" t="s">
        <v>74</v>
      </c>
      <c r="I23" s="119" t="s">
        <v>73</v>
      </c>
      <c r="J23" s="119" t="s">
        <v>73</v>
      </c>
      <c r="K23" s="120" t="s">
        <v>74</v>
      </c>
      <c r="L23" s="119" t="s">
        <v>73</v>
      </c>
      <c r="M23" s="121"/>
      <c r="N23" s="121"/>
      <c r="O23" s="120" t="s">
        <v>74</v>
      </c>
      <c r="P23" s="121"/>
      <c r="Q23" s="119" t="s">
        <v>75</v>
      </c>
      <c r="R23" s="90"/>
      <c r="S23" s="122">
        <f>COUNTIF('Planning 2024 V1'!B23:R33,"&lt;&gt;")</f>
        <v>65</v>
      </c>
    </row>
    <row r="24" spans="1:19" ht="12.75" customHeight="1">
      <c r="A24" s="123" t="s">
        <v>76</v>
      </c>
      <c r="B24" s="124" t="s">
        <v>77</v>
      </c>
      <c r="C24" s="124" t="s">
        <v>78</v>
      </c>
      <c r="D24" s="124" t="s">
        <v>79</v>
      </c>
      <c r="E24" s="125" t="s">
        <v>80</v>
      </c>
      <c r="F24" s="121" t="s">
        <v>81</v>
      </c>
      <c r="G24" s="121" t="s">
        <v>82</v>
      </c>
      <c r="H24" s="126" t="s">
        <v>83</v>
      </c>
      <c r="I24" s="121" t="s">
        <v>82</v>
      </c>
      <c r="J24" s="127" t="s">
        <v>84</v>
      </c>
      <c r="K24" s="128" t="s">
        <v>79</v>
      </c>
      <c r="L24" s="127" t="s">
        <v>85</v>
      </c>
      <c r="M24" s="121"/>
      <c r="N24" s="121"/>
      <c r="O24" s="125" t="s">
        <v>86</v>
      </c>
      <c r="P24" s="121"/>
      <c r="Q24" s="121" t="s">
        <v>87</v>
      </c>
      <c r="R24" s="90"/>
      <c r="S24" s="129"/>
    </row>
    <row r="25" spans="1:19">
      <c r="A25" s="130"/>
      <c r="B25" s="124" t="s">
        <v>87</v>
      </c>
      <c r="C25" s="124" t="s">
        <v>85</v>
      </c>
      <c r="D25" s="124" t="s">
        <v>75</v>
      </c>
      <c r="E25" s="127" t="s">
        <v>88</v>
      </c>
      <c r="F25" s="121" t="s">
        <v>89</v>
      </c>
      <c r="G25" s="128" t="s">
        <v>79</v>
      </c>
      <c r="H25" s="131" t="s">
        <v>90</v>
      </c>
      <c r="I25" s="121" t="s">
        <v>78</v>
      </c>
      <c r="J25" s="121" t="s">
        <v>91</v>
      </c>
      <c r="K25" s="127" t="s">
        <v>92</v>
      </c>
      <c r="L25" s="127" t="s">
        <v>93</v>
      </c>
      <c r="M25" s="121"/>
      <c r="N25" s="121"/>
      <c r="O25" s="132" t="s">
        <v>94</v>
      </c>
      <c r="P25" s="121"/>
      <c r="Q25" s="127" t="s">
        <v>73</v>
      </c>
      <c r="R25" s="90"/>
      <c r="S25" s="129"/>
    </row>
    <row r="26" spans="1:19">
      <c r="A26" s="130"/>
      <c r="B26" s="128"/>
      <c r="C26" s="124" t="s">
        <v>95</v>
      </c>
      <c r="D26" s="121"/>
      <c r="E26" s="121" t="s">
        <v>96</v>
      </c>
      <c r="F26" s="121" t="s">
        <v>87</v>
      </c>
      <c r="G26" s="133" t="s">
        <v>97</v>
      </c>
      <c r="H26" s="121" t="s">
        <v>98</v>
      </c>
      <c r="I26" s="127" t="s">
        <v>93</v>
      </c>
      <c r="J26" s="127" t="s">
        <v>95</v>
      </c>
      <c r="K26" s="131" t="s">
        <v>99</v>
      </c>
      <c r="L26" s="127" t="s">
        <v>100</v>
      </c>
      <c r="M26" s="121"/>
      <c r="N26" s="121"/>
      <c r="O26" s="121"/>
      <c r="P26" s="121"/>
      <c r="Q26" s="134" t="s">
        <v>74</v>
      </c>
      <c r="R26" s="90"/>
      <c r="S26" s="129"/>
    </row>
    <row r="27" spans="1:19">
      <c r="A27" s="130"/>
      <c r="B27" s="121"/>
      <c r="C27" s="121"/>
      <c r="D27" s="121"/>
      <c r="E27" s="121" t="s">
        <v>101</v>
      </c>
      <c r="F27" s="121"/>
      <c r="G27" s="125" t="s">
        <v>80</v>
      </c>
      <c r="H27" s="121" t="s">
        <v>102</v>
      </c>
      <c r="I27" s="127" t="s">
        <v>100</v>
      </c>
      <c r="J27" s="131" t="s">
        <v>103</v>
      </c>
      <c r="K27" s="128"/>
      <c r="L27" s="125" t="s">
        <v>104</v>
      </c>
      <c r="M27" s="121"/>
      <c r="N27" s="121"/>
      <c r="O27" s="121"/>
      <c r="P27" s="121"/>
      <c r="Q27" s="121"/>
      <c r="R27" s="90"/>
      <c r="S27" s="135"/>
    </row>
    <row r="28" spans="1:19">
      <c r="A28" s="130"/>
      <c r="B28" s="121"/>
      <c r="C28" s="121"/>
      <c r="D28" s="121"/>
      <c r="E28" s="127"/>
      <c r="F28" s="136"/>
      <c r="G28" s="121" t="s">
        <v>77</v>
      </c>
      <c r="H28" s="127" t="s">
        <v>88</v>
      </c>
      <c r="I28" s="127" t="s">
        <v>88</v>
      </c>
      <c r="J28" s="121" t="s">
        <v>77</v>
      </c>
      <c r="K28" s="131"/>
      <c r="L28" s="121" t="s">
        <v>101</v>
      </c>
      <c r="M28" s="121"/>
      <c r="N28" s="121"/>
      <c r="O28" s="121"/>
      <c r="P28" s="121"/>
      <c r="Q28" s="121"/>
      <c r="R28" s="90"/>
      <c r="S28" s="129"/>
    </row>
    <row r="29" spans="1:19" ht="13.5" customHeight="1">
      <c r="A29" s="130"/>
      <c r="B29" s="121"/>
      <c r="C29" s="127"/>
      <c r="D29" s="121"/>
      <c r="E29" s="121"/>
      <c r="F29" s="121"/>
      <c r="G29" s="121" t="s">
        <v>101</v>
      </c>
      <c r="H29" s="126" t="s">
        <v>105</v>
      </c>
      <c r="I29" s="121" t="s">
        <v>96</v>
      </c>
      <c r="J29" s="121" t="s">
        <v>98</v>
      </c>
      <c r="K29" s="131"/>
      <c r="L29" s="125"/>
      <c r="M29" s="121"/>
      <c r="N29" s="121"/>
      <c r="O29" s="121"/>
      <c r="P29" s="121"/>
      <c r="Q29" s="121"/>
      <c r="R29" s="90"/>
      <c r="S29" s="129"/>
    </row>
    <row r="30" spans="1:19">
      <c r="A30" s="130"/>
      <c r="B30" s="121"/>
      <c r="C30" s="127"/>
      <c r="D30" s="121"/>
      <c r="E30" s="121"/>
      <c r="F30" s="121"/>
      <c r="G30" s="126"/>
      <c r="H30" s="126"/>
      <c r="I30" s="121"/>
      <c r="J30" s="121" t="s">
        <v>96</v>
      </c>
      <c r="K30" s="127"/>
      <c r="L30" s="127"/>
      <c r="M30" s="121"/>
      <c r="N30" s="121"/>
      <c r="O30" s="121"/>
      <c r="P30" s="121"/>
      <c r="Q30" s="121"/>
      <c r="R30" s="90"/>
      <c r="S30" s="129"/>
    </row>
    <row r="31" spans="1:19">
      <c r="A31" s="130"/>
      <c r="B31" s="121"/>
      <c r="C31" s="121"/>
      <c r="D31" s="121"/>
      <c r="E31" s="121"/>
      <c r="F31" s="121"/>
      <c r="G31" s="121"/>
      <c r="H31" s="121"/>
      <c r="I31" s="121"/>
      <c r="J31" s="121"/>
      <c r="K31" s="131"/>
      <c r="L31" s="121"/>
      <c r="M31" s="121"/>
      <c r="N31" s="121"/>
      <c r="O31" s="121"/>
      <c r="P31" s="121"/>
      <c r="Q31" s="121"/>
      <c r="R31" s="90"/>
      <c r="S31" s="135"/>
    </row>
    <row r="32" spans="1:19">
      <c r="A32" s="130"/>
      <c r="B32" s="121"/>
      <c r="C32" s="127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90"/>
      <c r="S32" s="137"/>
    </row>
    <row r="33" spans="1:20">
      <c r="A33" s="13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90"/>
      <c r="S33" s="137"/>
    </row>
    <row r="34" spans="1:20">
      <c r="A34" s="138"/>
      <c r="B34" s="139"/>
      <c r="C34" s="127"/>
      <c r="D34" s="127"/>
      <c r="E34" s="7"/>
      <c r="F34" s="7"/>
      <c r="G34" s="125"/>
      <c r="H34" s="125"/>
      <c r="I34" s="127"/>
      <c r="J34" s="125"/>
      <c r="K34" s="140"/>
      <c r="L34" s="131"/>
      <c r="M34" s="127"/>
      <c r="N34" s="127"/>
      <c r="O34" s="127"/>
      <c r="P34" s="127"/>
      <c r="Q34" s="127"/>
      <c r="R34" s="141"/>
      <c r="S34" s="137"/>
    </row>
    <row r="35" spans="1:20" ht="13.5" thickBot="1">
      <c r="A35" s="142" t="s">
        <v>106</v>
      </c>
      <c r="B35" s="143">
        <f t="shared" ref="B35:L35" si="0">SUM(B7,B9)/(COUNTIF(B24:B33,"&lt;&gt;")+B34)</f>
        <v>0.5</v>
      </c>
      <c r="C35" s="143">
        <f t="shared" si="0"/>
        <v>3</v>
      </c>
      <c r="D35" s="143">
        <f t="shared" si="0"/>
        <v>2.5</v>
      </c>
      <c r="E35" s="143">
        <f t="shared" si="0"/>
        <v>2.75</v>
      </c>
      <c r="F35" s="143">
        <f t="shared" si="0"/>
        <v>1.6666666666666667</v>
      </c>
      <c r="G35" s="143">
        <f t="shared" si="0"/>
        <v>1.6666666666666667</v>
      </c>
      <c r="H35" s="143">
        <f>SUM(H7,H9)/(COUNTIF(H24:H33,"&lt;&gt;")+H34)</f>
        <v>3.6666666666666665</v>
      </c>
      <c r="I35" s="143">
        <f>SUM(I7,I9)/(COUNTIF(I24:I33,"&lt;&gt;")+I34)</f>
        <v>2.5</v>
      </c>
      <c r="J35" s="143">
        <f t="shared" si="0"/>
        <v>2.8571428571428572</v>
      </c>
      <c r="K35" s="143">
        <f t="shared" si="0"/>
        <v>1.3333333333333333</v>
      </c>
      <c r="L35" s="143">
        <f t="shared" si="0"/>
        <v>3</v>
      </c>
      <c r="M35" s="144"/>
      <c r="N35" s="143"/>
      <c r="O35" s="143">
        <f>SUM(O7,O9)/(COUNTIF(O24:O33,"&lt;&gt;")+O34)</f>
        <v>2</v>
      </c>
      <c r="P35" s="143"/>
      <c r="Q35" s="143">
        <f>SUM(Q7,Q9)/(COUNTIF(Q24:Q33,"&lt;&gt;")+Q34)</f>
        <v>3.3333333333333335</v>
      </c>
      <c r="R35" s="145"/>
      <c r="S35" s="146">
        <f>SUM(S7,S9)/(COUNTIF(B24:R33,"&lt;&gt;")+SUM(B34:R34))</f>
        <v>2.5192307692307692</v>
      </c>
    </row>
    <row r="36" spans="1:20">
      <c r="A36" s="147"/>
      <c r="C36" s="148"/>
      <c r="G36" s="148"/>
      <c r="H36" s="148"/>
      <c r="I36" s="148"/>
      <c r="J36" s="148"/>
      <c r="K36" s="148"/>
      <c r="L36" s="148"/>
      <c r="M36" s="148"/>
    </row>
    <row r="38" spans="1:20">
      <c r="T38" s="7"/>
    </row>
    <row r="39" spans="1:20">
      <c r="S39" s="7"/>
    </row>
    <row r="40" spans="1:20">
      <c r="S40" s="7"/>
    </row>
    <row r="41" spans="1:20">
      <c r="S41" s="7"/>
    </row>
    <row r="42" spans="1:20">
      <c r="S42" s="7"/>
    </row>
    <row r="43" spans="1:20">
      <c r="S43" s="7"/>
    </row>
    <row r="44" spans="1:20">
      <c r="S44" s="7"/>
    </row>
    <row r="45" spans="1:20">
      <c r="S45" s="7"/>
    </row>
    <row r="46" spans="1:20">
      <c r="S46" s="7"/>
    </row>
    <row r="52" spans="1:19" ht="15.75" customHeight="1">
      <c r="A52" s="149">
        <v>45292</v>
      </c>
      <c r="B52" s="150" t="s">
        <v>107</v>
      </c>
      <c r="C52" s="150"/>
      <c r="D52" s="150"/>
      <c r="E52" s="150"/>
      <c r="F52" s="150"/>
      <c r="J52" s="151" t="s">
        <v>108</v>
      </c>
      <c r="K52" s="152"/>
      <c r="L52" s="153" t="s">
        <v>109</v>
      </c>
      <c r="M52" s="154"/>
      <c r="N52" s="154"/>
      <c r="O52" s="154"/>
      <c r="P52" s="154"/>
      <c r="Q52" s="154"/>
      <c r="R52" s="155"/>
    </row>
    <row r="53" spans="1:19" ht="15.75" customHeight="1">
      <c r="I53" s="156" t="s">
        <v>110</v>
      </c>
      <c r="J53" s="157"/>
      <c r="K53" s="157"/>
      <c r="L53" s="157"/>
      <c r="M53" s="157"/>
      <c r="N53" s="157"/>
      <c r="O53" s="157"/>
      <c r="P53" s="157"/>
      <c r="Q53" s="157"/>
      <c r="R53" s="158"/>
      <c r="S53" s="159"/>
    </row>
    <row r="54" spans="1:19" ht="38.25">
      <c r="A54" s="160" t="s">
        <v>111</v>
      </c>
      <c r="B54" s="160" t="s">
        <v>112</v>
      </c>
      <c r="C54" s="160" t="s">
        <v>113</v>
      </c>
      <c r="D54" s="160" t="s">
        <v>114</v>
      </c>
      <c r="E54" s="160" t="s">
        <v>115</v>
      </c>
      <c r="F54" s="159" t="s">
        <v>116</v>
      </c>
      <c r="I54" s="160" t="s">
        <v>117</v>
      </c>
      <c r="J54" s="161" t="s">
        <v>111</v>
      </c>
      <c r="K54" s="162" t="s">
        <v>118</v>
      </c>
      <c r="L54" s="160" t="s">
        <v>119</v>
      </c>
      <c r="M54" s="160" t="s">
        <v>120</v>
      </c>
      <c r="N54" s="160" t="s">
        <v>121</v>
      </c>
      <c r="O54" s="161" t="s">
        <v>112</v>
      </c>
      <c r="P54" s="160" t="s">
        <v>114</v>
      </c>
      <c r="Q54" s="160" t="s">
        <v>115</v>
      </c>
      <c r="R54" s="162" t="s">
        <v>122</v>
      </c>
      <c r="S54" s="159" t="s">
        <v>116</v>
      </c>
    </row>
    <row r="55" spans="1:19">
      <c r="A55" s="163">
        <v>45345</v>
      </c>
      <c r="B55" s="163">
        <v>44980</v>
      </c>
      <c r="C55" s="156" t="s">
        <v>123</v>
      </c>
      <c r="D55" s="163">
        <v>44617</v>
      </c>
      <c r="E55" s="164">
        <v>46808</v>
      </c>
      <c r="F55" s="165">
        <v>1</v>
      </c>
      <c r="I55" s="166" t="s">
        <v>124</v>
      </c>
      <c r="J55" s="167">
        <v>45311</v>
      </c>
      <c r="K55" s="156" t="s">
        <v>125</v>
      </c>
      <c r="L55" s="156" t="s">
        <v>126</v>
      </c>
      <c r="M55" s="156">
        <v>7</v>
      </c>
      <c r="N55" s="156">
        <v>200</v>
      </c>
      <c r="O55" s="163">
        <v>44946</v>
      </c>
      <c r="P55" s="163">
        <v>43891</v>
      </c>
      <c r="Q55" s="163">
        <v>46082</v>
      </c>
      <c r="R55" s="168" t="s">
        <v>127</v>
      </c>
      <c r="S55" s="169">
        <v>1</v>
      </c>
    </row>
    <row r="56" spans="1:19">
      <c r="A56" s="170"/>
      <c r="B56" s="170"/>
      <c r="C56" s="156" t="s">
        <v>128</v>
      </c>
      <c r="D56" s="163">
        <v>44617</v>
      </c>
      <c r="E56" s="164">
        <v>46808</v>
      </c>
      <c r="F56" s="165">
        <v>1</v>
      </c>
      <c r="I56" s="171"/>
      <c r="J56" s="172" t="s">
        <v>129</v>
      </c>
      <c r="K56" s="173"/>
      <c r="L56" s="173"/>
      <c r="M56" s="173"/>
      <c r="N56" s="173"/>
      <c r="O56" s="173"/>
      <c r="P56" s="173"/>
      <c r="Q56" s="173"/>
      <c r="R56" s="174"/>
      <c r="S56" s="175">
        <v>1</v>
      </c>
    </row>
    <row r="57" spans="1:19">
      <c r="A57" s="170"/>
      <c r="B57" s="170"/>
      <c r="C57" s="156" t="s">
        <v>130</v>
      </c>
      <c r="D57" s="163">
        <v>44617</v>
      </c>
      <c r="E57" s="164">
        <v>46808</v>
      </c>
      <c r="F57" s="165">
        <v>1</v>
      </c>
      <c r="I57" s="171"/>
      <c r="J57" s="167">
        <v>45323</v>
      </c>
      <c r="K57" s="156" t="s">
        <v>131</v>
      </c>
      <c r="L57" s="156" t="s">
        <v>132</v>
      </c>
      <c r="M57" s="156">
        <v>6</v>
      </c>
      <c r="N57" s="156">
        <v>200</v>
      </c>
      <c r="O57" s="163">
        <v>44958</v>
      </c>
      <c r="P57" s="163">
        <v>44617</v>
      </c>
      <c r="Q57" s="163">
        <v>46808</v>
      </c>
      <c r="R57" s="168" t="s">
        <v>133</v>
      </c>
      <c r="S57" s="169">
        <v>1</v>
      </c>
    </row>
    <row r="58" spans="1:19">
      <c r="A58" s="170"/>
      <c r="B58" s="170"/>
      <c r="C58" s="156" t="s">
        <v>134</v>
      </c>
      <c r="D58" s="163">
        <v>44617</v>
      </c>
      <c r="E58" s="164">
        <v>46808</v>
      </c>
      <c r="F58" s="165">
        <v>1</v>
      </c>
      <c r="I58" s="171"/>
      <c r="J58" s="172" t="s">
        <v>135</v>
      </c>
      <c r="K58" s="173"/>
      <c r="L58" s="173"/>
      <c r="M58" s="173"/>
      <c r="N58" s="173"/>
      <c r="O58" s="173"/>
      <c r="P58" s="173"/>
      <c r="Q58" s="173"/>
      <c r="R58" s="174"/>
      <c r="S58" s="175">
        <v>1</v>
      </c>
    </row>
    <row r="59" spans="1:19">
      <c r="A59" s="170"/>
      <c r="B59" s="170"/>
      <c r="C59" s="156" t="s">
        <v>136</v>
      </c>
      <c r="D59" s="163">
        <v>44617</v>
      </c>
      <c r="E59" s="164">
        <v>46808</v>
      </c>
      <c r="F59" s="165">
        <v>1</v>
      </c>
      <c r="I59" s="171"/>
      <c r="J59" s="167">
        <v>45327</v>
      </c>
      <c r="K59" s="156" t="s">
        <v>137</v>
      </c>
      <c r="L59" s="156" t="s">
        <v>138</v>
      </c>
      <c r="M59" s="156">
        <v>6.8</v>
      </c>
      <c r="N59" s="156">
        <v>200</v>
      </c>
      <c r="O59" s="163">
        <v>44962</v>
      </c>
      <c r="P59" s="163">
        <v>44236</v>
      </c>
      <c r="Q59" s="163">
        <v>46427</v>
      </c>
      <c r="R59" s="168" t="s">
        <v>139</v>
      </c>
      <c r="S59" s="169">
        <v>1</v>
      </c>
    </row>
    <row r="60" spans="1:19">
      <c r="A60" s="170"/>
      <c r="B60" s="170"/>
      <c r="C60" s="156" t="s">
        <v>140</v>
      </c>
      <c r="D60" s="163">
        <v>44617</v>
      </c>
      <c r="E60" s="164">
        <v>46808</v>
      </c>
      <c r="F60" s="165">
        <v>1</v>
      </c>
      <c r="I60" s="171"/>
      <c r="J60" s="176"/>
      <c r="K60" s="177"/>
      <c r="L60" s="156" t="s">
        <v>141</v>
      </c>
      <c r="M60" s="156">
        <v>6.8</v>
      </c>
      <c r="N60" s="156">
        <v>200</v>
      </c>
      <c r="O60" s="163">
        <v>44962</v>
      </c>
      <c r="P60" s="163">
        <v>43665</v>
      </c>
      <c r="Q60" s="163">
        <v>45857</v>
      </c>
      <c r="R60" s="168" t="s">
        <v>139</v>
      </c>
      <c r="S60" s="169">
        <v>1</v>
      </c>
    </row>
    <row r="61" spans="1:19">
      <c r="A61" s="170"/>
      <c r="B61" s="170"/>
      <c r="C61" s="156" t="s">
        <v>142</v>
      </c>
      <c r="D61" s="163">
        <v>44617</v>
      </c>
      <c r="E61" s="164">
        <v>46808</v>
      </c>
      <c r="F61" s="165">
        <v>1</v>
      </c>
      <c r="I61" s="171"/>
      <c r="J61" s="176"/>
      <c r="K61" s="177"/>
      <c r="L61" s="156" t="s">
        <v>143</v>
      </c>
      <c r="M61" s="156">
        <v>6.8</v>
      </c>
      <c r="N61" s="156">
        <v>200</v>
      </c>
      <c r="O61" s="163">
        <v>44962</v>
      </c>
      <c r="P61" s="163">
        <v>43665</v>
      </c>
      <c r="Q61" s="163">
        <v>45857</v>
      </c>
      <c r="R61" s="168" t="s">
        <v>139</v>
      </c>
      <c r="S61" s="169">
        <v>1</v>
      </c>
    </row>
    <row r="62" spans="1:19">
      <c r="A62" s="178" t="s">
        <v>135</v>
      </c>
      <c r="B62" s="179"/>
      <c r="C62" s="179"/>
      <c r="D62" s="179"/>
      <c r="E62" s="179"/>
      <c r="F62" s="180">
        <v>7</v>
      </c>
      <c r="I62" s="171"/>
      <c r="J62" s="172" t="s">
        <v>135</v>
      </c>
      <c r="K62" s="173"/>
      <c r="L62" s="173"/>
      <c r="M62" s="173"/>
      <c r="N62" s="173"/>
      <c r="O62" s="173"/>
      <c r="P62" s="173"/>
      <c r="Q62" s="173"/>
      <c r="R62" s="174"/>
      <c r="S62" s="175">
        <v>3</v>
      </c>
    </row>
    <row r="63" spans="1:19">
      <c r="A63" s="163">
        <v>45381</v>
      </c>
      <c r="B63" s="163">
        <v>45015</v>
      </c>
      <c r="C63" s="156" t="s">
        <v>144</v>
      </c>
      <c r="D63" s="163">
        <v>45005</v>
      </c>
      <c r="E63" s="164">
        <v>47197</v>
      </c>
      <c r="F63" s="165">
        <v>1</v>
      </c>
      <c r="I63" s="171"/>
      <c r="J63" s="167">
        <v>45338</v>
      </c>
      <c r="K63" s="156" t="s">
        <v>145</v>
      </c>
      <c r="L63" s="156" t="s">
        <v>146</v>
      </c>
      <c r="M63" s="156">
        <v>15</v>
      </c>
      <c r="N63" s="156">
        <v>230</v>
      </c>
      <c r="O63" s="163">
        <v>44973</v>
      </c>
      <c r="P63" s="163">
        <v>44617</v>
      </c>
      <c r="Q63" s="163">
        <v>46808</v>
      </c>
      <c r="R63" s="168" t="s">
        <v>147</v>
      </c>
      <c r="S63" s="169">
        <v>1</v>
      </c>
    </row>
    <row r="64" spans="1:19">
      <c r="A64" s="170"/>
      <c r="B64" s="170"/>
      <c r="C64" s="156" t="s">
        <v>148</v>
      </c>
      <c r="D64" s="163">
        <v>45005</v>
      </c>
      <c r="E64" s="164">
        <v>47197</v>
      </c>
      <c r="F64" s="165">
        <v>1</v>
      </c>
      <c r="I64" s="171"/>
      <c r="J64" s="172" t="s">
        <v>135</v>
      </c>
      <c r="K64" s="173"/>
      <c r="L64" s="173"/>
      <c r="M64" s="173"/>
      <c r="N64" s="173"/>
      <c r="O64" s="173"/>
      <c r="P64" s="173"/>
      <c r="Q64" s="173"/>
      <c r="R64" s="174"/>
      <c r="S64" s="175">
        <v>1</v>
      </c>
    </row>
    <row r="65" spans="1:19">
      <c r="A65" s="170"/>
      <c r="B65" s="170"/>
      <c r="C65" s="156" t="s">
        <v>149</v>
      </c>
      <c r="D65" s="163">
        <v>45005</v>
      </c>
      <c r="E65" s="164">
        <v>47197</v>
      </c>
      <c r="F65" s="165">
        <v>1</v>
      </c>
      <c r="I65" s="171"/>
      <c r="J65" s="167">
        <v>45345</v>
      </c>
      <c r="K65" s="156" t="s">
        <v>150</v>
      </c>
      <c r="L65" s="156" t="s">
        <v>151</v>
      </c>
      <c r="M65" s="156">
        <v>9</v>
      </c>
      <c r="N65" s="156">
        <v>177</v>
      </c>
      <c r="O65" s="163">
        <v>44980</v>
      </c>
      <c r="P65" s="163">
        <v>44617</v>
      </c>
      <c r="Q65" s="163">
        <v>46808</v>
      </c>
      <c r="R65" s="168" t="s">
        <v>152</v>
      </c>
      <c r="S65" s="169">
        <v>1</v>
      </c>
    </row>
    <row r="66" spans="1:19">
      <c r="A66" s="170"/>
      <c r="B66" s="170"/>
      <c r="C66" s="156" t="s">
        <v>153</v>
      </c>
      <c r="D66" s="163">
        <v>45005</v>
      </c>
      <c r="E66" s="164">
        <v>47197</v>
      </c>
      <c r="F66" s="165">
        <v>1</v>
      </c>
      <c r="I66" s="171"/>
      <c r="J66" s="176"/>
      <c r="K66" s="177"/>
      <c r="L66" s="156" t="s">
        <v>154</v>
      </c>
      <c r="M66" s="156">
        <v>9</v>
      </c>
      <c r="N66" s="156">
        <v>177</v>
      </c>
      <c r="O66" s="163">
        <v>44980</v>
      </c>
      <c r="P66" s="163">
        <v>44617</v>
      </c>
      <c r="Q66" s="163">
        <v>46808</v>
      </c>
      <c r="R66" s="168" t="s">
        <v>152</v>
      </c>
      <c r="S66" s="169">
        <v>1</v>
      </c>
    </row>
    <row r="67" spans="1:19">
      <c r="A67" s="170"/>
      <c r="B67" s="170"/>
      <c r="C67" s="156" t="s">
        <v>155</v>
      </c>
      <c r="D67" s="163">
        <v>45005</v>
      </c>
      <c r="E67" s="164">
        <v>47197</v>
      </c>
      <c r="F67" s="165">
        <v>1</v>
      </c>
      <c r="I67" s="171"/>
      <c r="J67" s="172" t="s">
        <v>135</v>
      </c>
      <c r="K67" s="173"/>
      <c r="L67" s="173"/>
      <c r="M67" s="173"/>
      <c r="N67" s="173"/>
      <c r="O67" s="173"/>
      <c r="P67" s="173"/>
      <c r="Q67" s="173"/>
      <c r="R67" s="174"/>
      <c r="S67" s="175">
        <v>2</v>
      </c>
    </row>
    <row r="68" spans="1:19">
      <c r="A68" s="170"/>
      <c r="B68" s="170"/>
      <c r="C68" s="156" t="s">
        <v>156</v>
      </c>
      <c r="D68" s="163">
        <v>45005</v>
      </c>
      <c r="E68" s="164">
        <v>47197</v>
      </c>
      <c r="F68" s="165">
        <v>1</v>
      </c>
      <c r="I68" s="171"/>
      <c r="J68" s="167">
        <v>45381</v>
      </c>
      <c r="K68" s="156" t="s">
        <v>157</v>
      </c>
      <c r="L68" s="156" t="s">
        <v>158</v>
      </c>
      <c r="M68" s="156">
        <v>15</v>
      </c>
      <c r="N68" s="156">
        <v>200</v>
      </c>
      <c r="O68" s="163">
        <v>45015</v>
      </c>
      <c r="P68" s="163">
        <v>45005</v>
      </c>
      <c r="Q68" s="163">
        <v>47197</v>
      </c>
      <c r="R68" s="168" t="s">
        <v>159</v>
      </c>
      <c r="S68" s="169">
        <v>1</v>
      </c>
    </row>
    <row r="69" spans="1:19">
      <c r="A69" s="170"/>
      <c r="B69" s="170"/>
      <c r="C69" s="156" t="s">
        <v>160</v>
      </c>
      <c r="D69" s="163">
        <v>45005</v>
      </c>
      <c r="E69" s="164">
        <v>47197</v>
      </c>
      <c r="F69" s="165">
        <v>1</v>
      </c>
      <c r="I69" s="171"/>
      <c r="J69" s="176"/>
      <c r="K69" s="156" t="s">
        <v>161</v>
      </c>
      <c r="L69" s="156" t="s">
        <v>162</v>
      </c>
      <c r="M69" s="156">
        <v>15</v>
      </c>
      <c r="N69" s="156">
        <v>232</v>
      </c>
      <c r="O69" s="163">
        <v>45015</v>
      </c>
      <c r="P69" s="163">
        <v>45005</v>
      </c>
      <c r="Q69" s="163">
        <v>47197</v>
      </c>
      <c r="R69" s="168" t="s">
        <v>163</v>
      </c>
      <c r="S69" s="169">
        <v>1</v>
      </c>
    </row>
    <row r="70" spans="1:19">
      <c r="A70" s="170"/>
      <c r="B70" s="170"/>
      <c r="C70" s="156" t="s">
        <v>164</v>
      </c>
      <c r="D70" s="163">
        <v>45005</v>
      </c>
      <c r="E70" s="164">
        <v>47197</v>
      </c>
      <c r="F70" s="165">
        <v>1</v>
      </c>
      <c r="I70" s="171"/>
      <c r="J70" s="176"/>
      <c r="K70" s="156" t="s">
        <v>165</v>
      </c>
      <c r="L70" s="156" t="s">
        <v>166</v>
      </c>
      <c r="M70" s="156">
        <v>12</v>
      </c>
      <c r="N70" s="156">
        <v>230</v>
      </c>
      <c r="O70" s="163">
        <v>45015</v>
      </c>
      <c r="P70" s="163">
        <v>45005</v>
      </c>
      <c r="Q70" s="163">
        <v>47197</v>
      </c>
      <c r="R70" s="168" t="s">
        <v>163</v>
      </c>
      <c r="S70" s="169">
        <v>1</v>
      </c>
    </row>
    <row r="71" spans="1:19">
      <c r="A71" s="170"/>
      <c r="B71" s="170"/>
      <c r="C71" s="156" t="s">
        <v>167</v>
      </c>
      <c r="D71" s="163">
        <v>45005</v>
      </c>
      <c r="E71" s="164">
        <v>47197</v>
      </c>
      <c r="F71" s="165">
        <v>1</v>
      </c>
      <c r="I71" s="171"/>
      <c r="J71" s="176"/>
      <c r="K71" s="177"/>
      <c r="L71" s="156" t="s">
        <v>168</v>
      </c>
      <c r="M71" s="156">
        <v>15</v>
      </c>
      <c r="N71" s="156">
        <v>230</v>
      </c>
      <c r="O71" s="163">
        <v>45015</v>
      </c>
      <c r="P71" s="163">
        <v>45005</v>
      </c>
      <c r="Q71" s="163">
        <v>47197</v>
      </c>
      <c r="R71" s="168" t="s">
        <v>163</v>
      </c>
      <c r="S71" s="169">
        <v>1</v>
      </c>
    </row>
    <row r="72" spans="1:19">
      <c r="A72" s="170"/>
      <c r="B72" s="170"/>
      <c r="C72" s="156" t="s">
        <v>169</v>
      </c>
      <c r="D72" s="163">
        <v>45005</v>
      </c>
      <c r="E72" s="164">
        <v>47197</v>
      </c>
      <c r="F72" s="165">
        <v>1</v>
      </c>
      <c r="I72" s="171"/>
      <c r="J72" s="172" t="s">
        <v>170</v>
      </c>
      <c r="K72" s="173"/>
      <c r="L72" s="173"/>
      <c r="M72" s="173"/>
      <c r="N72" s="173"/>
      <c r="O72" s="173"/>
      <c r="P72" s="173"/>
      <c r="Q72" s="173"/>
      <c r="R72" s="174"/>
      <c r="S72" s="175">
        <v>4</v>
      </c>
    </row>
    <row r="73" spans="1:19">
      <c r="A73" s="170"/>
      <c r="B73" s="170"/>
      <c r="C73" s="156" t="s">
        <v>171</v>
      </c>
      <c r="D73" s="163">
        <v>45005</v>
      </c>
      <c r="E73" s="164">
        <v>47197</v>
      </c>
      <c r="F73" s="165">
        <v>1</v>
      </c>
      <c r="I73" s="171"/>
      <c r="J73" s="167">
        <v>45382</v>
      </c>
      <c r="K73" s="156" t="s">
        <v>131</v>
      </c>
      <c r="L73" s="156" t="s">
        <v>172</v>
      </c>
      <c r="M73" s="156">
        <v>15</v>
      </c>
      <c r="N73" s="156">
        <v>230</v>
      </c>
      <c r="O73" s="163">
        <v>45016</v>
      </c>
      <c r="P73" s="163">
        <v>45005</v>
      </c>
      <c r="Q73" s="163">
        <v>47197</v>
      </c>
      <c r="R73" s="168" t="s">
        <v>163</v>
      </c>
      <c r="S73" s="169">
        <v>1</v>
      </c>
    </row>
    <row r="74" spans="1:19">
      <c r="A74" s="178" t="s">
        <v>170</v>
      </c>
      <c r="B74" s="179"/>
      <c r="C74" s="179"/>
      <c r="D74" s="179"/>
      <c r="E74" s="179"/>
      <c r="F74" s="180">
        <v>11</v>
      </c>
      <c r="I74" s="171"/>
      <c r="J74" s="172" t="s">
        <v>170</v>
      </c>
      <c r="K74" s="173"/>
      <c r="L74" s="173"/>
      <c r="M74" s="173"/>
      <c r="N74" s="173"/>
      <c r="O74" s="173"/>
      <c r="P74" s="173"/>
      <c r="Q74" s="173"/>
      <c r="R74" s="174"/>
      <c r="S74" s="175">
        <v>1</v>
      </c>
    </row>
    <row r="75" spans="1:19">
      <c r="A75" s="163">
        <v>45417</v>
      </c>
      <c r="B75" s="163">
        <v>45051</v>
      </c>
      <c r="C75" s="156" t="s">
        <v>173</v>
      </c>
      <c r="D75" s="163">
        <v>43609</v>
      </c>
      <c r="E75" s="164">
        <v>45801</v>
      </c>
      <c r="F75" s="165">
        <v>1</v>
      </c>
      <c r="I75" s="171"/>
      <c r="J75" s="167">
        <v>45383</v>
      </c>
      <c r="K75" s="156" t="s">
        <v>174</v>
      </c>
      <c r="L75" s="156" t="s">
        <v>175</v>
      </c>
      <c r="M75" s="156">
        <v>15</v>
      </c>
      <c r="N75" s="156">
        <v>230</v>
      </c>
      <c r="O75" s="163">
        <v>45017</v>
      </c>
      <c r="P75" s="163">
        <v>45005</v>
      </c>
      <c r="Q75" s="163">
        <v>47197</v>
      </c>
      <c r="R75" s="168" t="s">
        <v>176</v>
      </c>
      <c r="S75" s="169">
        <v>1</v>
      </c>
    </row>
    <row r="76" spans="1:19">
      <c r="A76" s="170"/>
      <c r="B76" s="170"/>
      <c r="C76" s="156" t="s">
        <v>177</v>
      </c>
      <c r="D76" s="163">
        <v>43609</v>
      </c>
      <c r="E76" s="164">
        <v>45801</v>
      </c>
      <c r="F76" s="165">
        <v>1</v>
      </c>
      <c r="I76" s="171"/>
      <c r="J76" s="176"/>
      <c r="K76" s="156" t="s">
        <v>137</v>
      </c>
      <c r="L76" s="156" t="s">
        <v>178</v>
      </c>
      <c r="M76" s="156">
        <v>12</v>
      </c>
      <c r="N76" s="156">
        <v>230</v>
      </c>
      <c r="O76" s="163">
        <v>45017</v>
      </c>
      <c r="P76" s="163">
        <v>45005</v>
      </c>
      <c r="Q76" s="163">
        <v>47197</v>
      </c>
      <c r="R76" s="168" t="s">
        <v>163</v>
      </c>
      <c r="S76" s="169">
        <v>1</v>
      </c>
    </row>
    <row r="77" spans="1:19">
      <c r="A77" s="170"/>
      <c r="B77" s="170"/>
      <c r="C77" s="156" t="s">
        <v>179</v>
      </c>
      <c r="D77" s="163">
        <v>43609</v>
      </c>
      <c r="E77" s="164">
        <v>45801</v>
      </c>
      <c r="F77" s="165">
        <v>1</v>
      </c>
      <c r="I77" s="171"/>
      <c r="J77" s="176"/>
      <c r="K77" s="177"/>
      <c r="L77" s="156" t="s">
        <v>180</v>
      </c>
      <c r="M77" s="156">
        <v>12</v>
      </c>
      <c r="N77" s="156">
        <v>230</v>
      </c>
      <c r="O77" s="163">
        <v>45017</v>
      </c>
      <c r="P77" s="163">
        <v>45005</v>
      </c>
      <c r="Q77" s="163">
        <v>47197</v>
      </c>
      <c r="R77" s="168" t="s">
        <v>163</v>
      </c>
      <c r="S77" s="169">
        <v>1</v>
      </c>
    </row>
    <row r="78" spans="1:19">
      <c r="A78" s="170"/>
      <c r="B78" s="170"/>
      <c r="C78" s="156" t="s">
        <v>181</v>
      </c>
      <c r="D78" s="163">
        <v>44306</v>
      </c>
      <c r="E78" s="164">
        <v>46497</v>
      </c>
      <c r="F78" s="165">
        <v>1</v>
      </c>
      <c r="I78" s="171"/>
      <c r="J78" s="176"/>
      <c r="K78" s="156" t="s">
        <v>125</v>
      </c>
      <c r="L78" s="156" t="s">
        <v>182</v>
      </c>
      <c r="M78" s="156">
        <v>8.5</v>
      </c>
      <c r="N78" s="156">
        <v>230</v>
      </c>
      <c r="O78" s="163">
        <v>45017</v>
      </c>
      <c r="P78" s="163">
        <v>45005</v>
      </c>
      <c r="Q78" s="163">
        <v>47197</v>
      </c>
      <c r="R78" s="168" t="s">
        <v>163</v>
      </c>
      <c r="S78" s="169">
        <v>1</v>
      </c>
    </row>
    <row r="79" spans="1:19">
      <c r="A79" s="170"/>
      <c r="B79" s="170"/>
      <c r="C79" s="156" t="s">
        <v>183</v>
      </c>
      <c r="D79" s="163">
        <v>43609</v>
      </c>
      <c r="E79" s="164">
        <v>45801</v>
      </c>
      <c r="F79" s="165">
        <v>1</v>
      </c>
      <c r="I79" s="171"/>
      <c r="J79" s="176"/>
      <c r="K79" s="177"/>
      <c r="L79" s="156" t="s">
        <v>184</v>
      </c>
      <c r="M79" s="156">
        <v>8.5</v>
      </c>
      <c r="N79" s="156">
        <v>230</v>
      </c>
      <c r="O79" s="163">
        <v>45017</v>
      </c>
      <c r="P79" s="163">
        <v>45005</v>
      </c>
      <c r="Q79" s="163">
        <v>47197</v>
      </c>
      <c r="R79" s="168" t="s">
        <v>163</v>
      </c>
      <c r="S79" s="169">
        <v>1</v>
      </c>
    </row>
    <row r="80" spans="1:19">
      <c r="A80" s="170"/>
      <c r="B80" s="170"/>
      <c r="C80" s="156" t="s">
        <v>185</v>
      </c>
      <c r="D80" s="163">
        <v>43609</v>
      </c>
      <c r="E80" s="164">
        <v>45801</v>
      </c>
      <c r="F80" s="165">
        <v>1</v>
      </c>
      <c r="I80" s="171"/>
      <c r="J80" s="176"/>
      <c r="K80" s="156" t="s">
        <v>186</v>
      </c>
      <c r="L80" s="156" t="s">
        <v>187</v>
      </c>
      <c r="M80" s="156">
        <v>7.5</v>
      </c>
      <c r="N80" s="156">
        <v>200</v>
      </c>
      <c r="O80" s="163">
        <v>45017</v>
      </c>
      <c r="P80" s="163">
        <v>45005</v>
      </c>
      <c r="Q80" s="163">
        <v>47197</v>
      </c>
      <c r="R80" s="168" t="s">
        <v>163</v>
      </c>
      <c r="S80" s="169">
        <v>1</v>
      </c>
    </row>
    <row r="81" spans="1:19">
      <c r="A81" s="170"/>
      <c r="B81" s="170"/>
      <c r="C81" s="156" t="s">
        <v>188</v>
      </c>
      <c r="D81" s="163">
        <v>43609</v>
      </c>
      <c r="E81" s="164">
        <v>45801</v>
      </c>
      <c r="F81" s="165">
        <v>1</v>
      </c>
      <c r="I81" s="171"/>
      <c r="J81" s="176"/>
      <c r="K81" s="156" t="s">
        <v>189</v>
      </c>
      <c r="L81" s="156" t="s">
        <v>190</v>
      </c>
      <c r="M81" s="156">
        <v>8.9</v>
      </c>
      <c r="N81" s="156">
        <v>176</v>
      </c>
      <c r="O81" s="163">
        <v>45017</v>
      </c>
      <c r="P81" s="163">
        <v>45005</v>
      </c>
      <c r="Q81" s="163">
        <v>47197</v>
      </c>
      <c r="R81" s="168" t="s">
        <v>191</v>
      </c>
      <c r="S81" s="169">
        <v>1</v>
      </c>
    </row>
    <row r="82" spans="1:19">
      <c r="A82" s="170"/>
      <c r="B82" s="170"/>
      <c r="C82" s="156" t="s">
        <v>192</v>
      </c>
      <c r="D82" s="163">
        <v>43609</v>
      </c>
      <c r="E82" s="164">
        <v>45801</v>
      </c>
      <c r="F82" s="165">
        <v>1</v>
      </c>
      <c r="I82" s="171"/>
      <c r="J82" s="176"/>
      <c r="K82" s="177"/>
      <c r="L82" s="156" t="s">
        <v>193</v>
      </c>
      <c r="M82" s="156">
        <v>9.1999999999999993</v>
      </c>
      <c r="N82" s="156">
        <v>176</v>
      </c>
      <c r="O82" s="163">
        <v>45017</v>
      </c>
      <c r="P82" s="163">
        <v>45005</v>
      </c>
      <c r="Q82" s="163">
        <v>47197</v>
      </c>
      <c r="R82" s="168" t="s">
        <v>163</v>
      </c>
      <c r="S82" s="169">
        <v>1</v>
      </c>
    </row>
    <row r="83" spans="1:19">
      <c r="A83" s="170"/>
      <c r="B83" s="170"/>
      <c r="C83" s="156" t="s">
        <v>194</v>
      </c>
      <c r="D83" s="163">
        <v>43609</v>
      </c>
      <c r="E83" s="164">
        <v>45801</v>
      </c>
      <c r="F83" s="165">
        <v>1</v>
      </c>
      <c r="I83" s="171"/>
      <c r="J83" s="172" t="s">
        <v>195</v>
      </c>
      <c r="K83" s="173"/>
      <c r="L83" s="173"/>
      <c r="M83" s="173"/>
      <c r="N83" s="173"/>
      <c r="O83" s="173"/>
      <c r="P83" s="173"/>
      <c r="Q83" s="173"/>
      <c r="R83" s="174"/>
      <c r="S83" s="175">
        <v>8</v>
      </c>
    </row>
    <row r="84" spans="1:19">
      <c r="A84" s="170"/>
      <c r="B84" s="170"/>
      <c r="C84" s="156" t="s">
        <v>196</v>
      </c>
      <c r="D84" s="163">
        <v>43609</v>
      </c>
      <c r="E84" s="164">
        <v>45801</v>
      </c>
      <c r="F84" s="165">
        <v>1</v>
      </c>
      <c r="I84" s="171"/>
      <c r="J84" s="167">
        <v>45385</v>
      </c>
      <c r="K84" s="156" t="s">
        <v>197</v>
      </c>
      <c r="L84" s="156" t="s">
        <v>198</v>
      </c>
      <c r="M84" s="156">
        <v>6</v>
      </c>
      <c r="N84" s="156">
        <v>230</v>
      </c>
      <c r="O84" s="163">
        <v>45019</v>
      </c>
      <c r="P84" s="163">
        <v>45005</v>
      </c>
      <c r="Q84" s="163">
        <v>47197</v>
      </c>
      <c r="R84" s="168" t="s">
        <v>199</v>
      </c>
      <c r="S84" s="169">
        <v>1</v>
      </c>
    </row>
    <row r="85" spans="1:19">
      <c r="A85" s="178" t="s">
        <v>200</v>
      </c>
      <c r="B85" s="179"/>
      <c r="C85" s="179"/>
      <c r="D85" s="179"/>
      <c r="E85" s="179"/>
      <c r="F85" s="180">
        <v>10</v>
      </c>
      <c r="I85" s="171"/>
      <c r="J85" s="172" t="s">
        <v>195</v>
      </c>
      <c r="K85" s="173"/>
      <c r="L85" s="173"/>
      <c r="M85" s="173"/>
      <c r="N85" s="173"/>
      <c r="O85" s="173"/>
      <c r="P85" s="173"/>
      <c r="Q85" s="173"/>
      <c r="R85" s="174"/>
      <c r="S85" s="175">
        <v>1</v>
      </c>
    </row>
    <row r="86" spans="1:19">
      <c r="A86" s="163">
        <v>45428</v>
      </c>
      <c r="B86" s="163">
        <v>45062</v>
      </c>
      <c r="C86" s="156" t="s">
        <v>201</v>
      </c>
      <c r="D86" s="163">
        <v>45005</v>
      </c>
      <c r="E86" s="164">
        <v>47197</v>
      </c>
      <c r="F86" s="165">
        <v>1</v>
      </c>
      <c r="I86" s="171"/>
      <c r="J86" s="167">
        <v>45404</v>
      </c>
      <c r="K86" s="156" t="s">
        <v>202</v>
      </c>
      <c r="L86" s="156" t="s">
        <v>203</v>
      </c>
      <c r="M86" s="156">
        <v>15</v>
      </c>
      <c r="N86" s="156">
        <v>232</v>
      </c>
      <c r="O86" s="163">
        <v>45038</v>
      </c>
      <c r="P86" s="163">
        <v>44306</v>
      </c>
      <c r="Q86" s="163">
        <v>46497</v>
      </c>
      <c r="R86" s="168" t="s">
        <v>204</v>
      </c>
      <c r="S86" s="169">
        <v>1</v>
      </c>
    </row>
    <row r="87" spans="1:19">
      <c r="A87" s="170"/>
      <c r="B87" s="170"/>
      <c r="C87" s="156" t="s">
        <v>205</v>
      </c>
      <c r="D87" s="163">
        <v>44326</v>
      </c>
      <c r="E87" s="164">
        <v>46517</v>
      </c>
      <c r="F87" s="165">
        <v>1</v>
      </c>
      <c r="I87" s="171"/>
      <c r="J87" s="176"/>
      <c r="K87" s="156" t="s">
        <v>206</v>
      </c>
      <c r="L87" s="156" t="s">
        <v>207</v>
      </c>
      <c r="M87" s="156">
        <v>9</v>
      </c>
      <c r="N87" s="156">
        <v>177</v>
      </c>
      <c r="O87" s="163">
        <v>45038</v>
      </c>
      <c r="P87" s="163">
        <v>44306</v>
      </c>
      <c r="Q87" s="163">
        <v>46497</v>
      </c>
      <c r="R87" s="168" t="s">
        <v>204</v>
      </c>
      <c r="S87" s="169">
        <v>1</v>
      </c>
    </row>
    <row r="88" spans="1:19">
      <c r="A88" s="170"/>
      <c r="B88" s="170"/>
      <c r="C88" s="156" t="s">
        <v>208</v>
      </c>
      <c r="D88" s="163">
        <v>44326</v>
      </c>
      <c r="E88" s="164">
        <v>46517</v>
      </c>
      <c r="F88" s="165">
        <v>1</v>
      </c>
      <c r="I88" s="171"/>
      <c r="J88" s="176"/>
      <c r="K88" s="177"/>
      <c r="L88" s="156" t="s">
        <v>209</v>
      </c>
      <c r="M88" s="156">
        <v>12</v>
      </c>
      <c r="N88" s="156">
        <v>200</v>
      </c>
      <c r="O88" s="163">
        <v>45038</v>
      </c>
      <c r="P88" s="163">
        <v>44306</v>
      </c>
      <c r="Q88" s="163">
        <v>46497</v>
      </c>
      <c r="R88" s="168" t="s">
        <v>204</v>
      </c>
      <c r="S88" s="169">
        <v>1</v>
      </c>
    </row>
    <row r="89" spans="1:19">
      <c r="A89" s="170"/>
      <c r="B89" s="170"/>
      <c r="C89" s="156" t="s">
        <v>210</v>
      </c>
      <c r="D89" s="163">
        <v>44326</v>
      </c>
      <c r="E89" s="164">
        <v>46517</v>
      </c>
      <c r="F89" s="165">
        <v>1</v>
      </c>
      <c r="I89" s="171"/>
      <c r="J89" s="176"/>
      <c r="K89" s="177"/>
      <c r="L89" s="156" t="s">
        <v>211</v>
      </c>
      <c r="M89" s="156">
        <v>9</v>
      </c>
      <c r="N89" s="156">
        <v>176</v>
      </c>
      <c r="O89" s="163">
        <v>45038</v>
      </c>
      <c r="P89" s="163">
        <v>44306</v>
      </c>
      <c r="Q89" s="163">
        <v>46497</v>
      </c>
      <c r="R89" s="168" t="s">
        <v>212</v>
      </c>
      <c r="S89" s="169">
        <v>1</v>
      </c>
    </row>
    <row r="90" spans="1:19">
      <c r="A90" s="170"/>
      <c r="B90" s="170"/>
      <c r="C90" s="156" t="s">
        <v>213</v>
      </c>
      <c r="D90" s="163">
        <v>44326</v>
      </c>
      <c r="E90" s="164">
        <v>46517</v>
      </c>
      <c r="F90" s="165">
        <v>1</v>
      </c>
      <c r="I90" s="171"/>
      <c r="J90" s="176"/>
      <c r="K90" s="177"/>
      <c r="L90" s="156" t="s">
        <v>214</v>
      </c>
      <c r="M90" s="156">
        <v>9</v>
      </c>
      <c r="N90" s="156">
        <v>176</v>
      </c>
      <c r="O90" s="163">
        <v>45038</v>
      </c>
      <c r="P90" s="163">
        <v>44306</v>
      </c>
      <c r="Q90" s="163">
        <v>46497</v>
      </c>
      <c r="R90" s="168" t="s">
        <v>212</v>
      </c>
      <c r="S90" s="169">
        <v>1</v>
      </c>
    </row>
    <row r="91" spans="1:19">
      <c r="A91" s="170"/>
      <c r="B91" s="170"/>
      <c r="C91" s="156" t="s">
        <v>215</v>
      </c>
      <c r="D91" s="163">
        <v>44326</v>
      </c>
      <c r="E91" s="164">
        <v>46517</v>
      </c>
      <c r="F91" s="165">
        <v>1</v>
      </c>
      <c r="I91" s="171"/>
      <c r="J91" s="176"/>
      <c r="K91" s="177"/>
      <c r="L91" s="156" t="s">
        <v>216</v>
      </c>
      <c r="M91" s="156">
        <v>9</v>
      </c>
      <c r="N91" s="156">
        <v>176</v>
      </c>
      <c r="O91" s="163">
        <v>45038</v>
      </c>
      <c r="P91" s="163">
        <v>44306</v>
      </c>
      <c r="Q91" s="163">
        <v>46497</v>
      </c>
      <c r="R91" s="168" t="s">
        <v>204</v>
      </c>
      <c r="S91" s="169">
        <v>1</v>
      </c>
    </row>
    <row r="92" spans="1:19">
      <c r="A92" s="170"/>
      <c r="B92" s="170"/>
      <c r="C92" s="156" t="s">
        <v>217</v>
      </c>
      <c r="D92" s="163">
        <v>44326</v>
      </c>
      <c r="E92" s="164">
        <v>46517</v>
      </c>
      <c r="F92" s="165">
        <v>1</v>
      </c>
      <c r="I92" s="171"/>
      <c r="J92" s="176"/>
      <c r="K92" s="177"/>
      <c r="L92" s="156" t="s">
        <v>218</v>
      </c>
      <c r="M92" s="156">
        <v>8.9</v>
      </c>
      <c r="N92" s="156">
        <v>200</v>
      </c>
      <c r="O92" s="163">
        <v>45038</v>
      </c>
      <c r="P92" s="163">
        <v>44306</v>
      </c>
      <c r="Q92" s="163">
        <v>46497</v>
      </c>
      <c r="R92" s="168" t="s">
        <v>212</v>
      </c>
      <c r="S92" s="169">
        <v>1</v>
      </c>
    </row>
    <row r="93" spans="1:19">
      <c r="A93" s="170"/>
      <c r="B93" s="170"/>
      <c r="C93" s="156" t="s">
        <v>219</v>
      </c>
      <c r="D93" s="163">
        <v>44326</v>
      </c>
      <c r="E93" s="164">
        <v>46517</v>
      </c>
      <c r="F93" s="165">
        <v>1</v>
      </c>
      <c r="I93" s="171"/>
      <c r="J93" s="176"/>
      <c r="K93" s="177"/>
      <c r="L93" s="156" t="s">
        <v>220</v>
      </c>
      <c r="M93" s="156">
        <v>12.1</v>
      </c>
      <c r="N93" s="156">
        <v>176</v>
      </c>
      <c r="O93" s="163">
        <v>45038</v>
      </c>
      <c r="P93" s="163">
        <v>44306</v>
      </c>
      <c r="Q93" s="163">
        <v>46497</v>
      </c>
      <c r="R93" s="168" t="s">
        <v>212</v>
      </c>
      <c r="S93" s="169">
        <v>1</v>
      </c>
    </row>
    <row r="94" spans="1:19">
      <c r="A94" s="170"/>
      <c r="B94" s="170"/>
      <c r="C94" s="156" t="s">
        <v>221</v>
      </c>
      <c r="D94" s="163">
        <v>44326</v>
      </c>
      <c r="E94" s="164">
        <v>46517</v>
      </c>
      <c r="F94" s="165">
        <v>1</v>
      </c>
      <c r="I94" s="171"/>
      <c r="J94" s="176"/>
      <c r="K94" s="156" t="s">
        <v>222</v>
      </c>
      <c r="L94" s="156" t="s">
        <v>223</v>
      </c>
      <c r="M94" s="156">
        <v>15</v>
      </c>
      <c r="N94" s="156">
        <v>232</v>
      </c>
      <c r="O94" s="163">
        <v>45038</v>
      </c>
      <c r="P94" s="163">
        <v>44306</v>
      </c>
      <c r="Q94" s="163">
        <v>46497</v>
      </c>
      <c r="R94" s="168" t="s">
        <v>204</v>
      </c>
      <c r="S94" s="169">
        <v>1</v>
      </c>
    </row>
    <row r="95" spans="1:19">
      <c r="A95" s="170"/>
      <c r="B95" s="170"/>
      <c r="C95" s="156" t="s">
        <v>224</v>
      </c>
      <c r="D95" s="163">
        <v>44326</v>
      </c>
      <c r="E95" s="164">
        <v>46517</v>
      </c>
      <c r="F95" s="165">
        <v>1</v>
      </c>
      <c r="I95" s="171"/>
      <c r="J95" s="176"/>
      <c r="K95" s="156" t="s">
        <v>225</v>
      </c>
      <c r="L95" s="156" t="s">
        <v>226</v>
      </c>
      <c r="M95" s="156">
        <v>15</v>
      </c>
      <c r="N95" s="156" t="s">
        <v>204</v>
      </c>
      <c r="O95" s="163">
        <v>45038</v>
      </c>
      <c r="P95" s="163">
        <v>43609</v>
      </c>
      <c r="Q95" s="163">
        <v>45801</v>
      </c>
      <c r="R95" s="168" t="s">
        <v>204</v>
      </c>
      <c r="S95" s="169">
        <v>1</v>
      </c>
    </row>
    <row r="96" spans="1:19">
      <c r="A96" s="170"/>
      <c r="B96" s="170"/>
      <c r="C96" s="156" t="s">
        <v>227</v>
      </c>
      <c r="D96" s="163">
        <v>44326</v>
      </c>
      <c r="E96" s="164">
        <v>46517</v>
      </c>
      <c r="F96" s="165">
        <v>1</v>
      </c>
      <c r="I96" s="171"/>
      <c r="J96" s="176"/>
      <c r="K96" s="177"/>
      <c r="L96" s="156" t="s">
        <v>228</v>
      </c>
      <c r="M96" s="156">
        <v>12</v>
      </c>
      <c r="N96" s="156">
        <v>200</v>
      </c>
      <c r="O96" s="163">
        <v>45038</v>
      </c>
      <c r="P96" s="163">
        <v>43609</v>
      </c>
      <c r="Q96" s="163">
        <v>45801</v>
      </c>
      <c r="R96" s="168" t="s">
        <v>204</v>
      </c>
      <c r="S96" s="169">
        <v>1</v>
      </c>
    </row>
    <row r="97" spans="1:19">
      <c r="A97" s="170"/>
      <c r="B97" s="170"/>
      <c r="C97" s="156" t="s">
        <v>229</v>
      </c>
      <c r="D97" s="163">
        <v>44326</v>
      </c>
      <c r="E97" s="164">
        <v>46517</v>
      </c>
      <c r="F97" s="165">
        <v>1</v>
      </c>
      <c r="I97" s="171"/>
      <c r="J97" s="172" t="s">
        <v>195</v>
      </c>
      <c r="K97" s="173"/>
      <c r="L97" s="173"/>
      <c r="M97" s="173"/>
      <c r="N97" s="173"/>
      <c r="O97" s="173"/>
      <c r="P97" s="173"/>
      <c r="Q97" s="173"/>
      <c r="R97" s="174"/>
      <c r="S97" s="175">
        <v>11</v>
      </c>
    </row>
    <row r="98" spans="1:19">
      <c r="A98" s="170"/>
      <c r="B98" s="170"/>
      <c r="C98" s="156" t="s">
        <v>230</v>
      </c>
      <c r="D98" s="163">
        <v>44326</v>
      </c>
      <c r="E98" s="164">
        <v>46517</v>
      </c>
      <c r="F98" s="165">
        <v>1</v>
      </c>
      <c r="I98" s="171"/>
      <c r="J98" s="167">
        <v>45414</v>
      </c>
      <c r="K98" s="156" t="s">
        <v>231</v>
      </c>
      <c r="L98" s="156" t="s">
        <v>232</v>
      </c>
      <c r="M98" s="156">
        <v>15</v>
      </c>
      <c r="N98" s="156">
        <v>230</v>
      </c>
      <c r="O98" s="163">
        <v>45048</v>
      </c>
      <c r="P98" s="163">
        <v>43992</v>
      </c>
      <c r="Q98" s="163">
        <v>46183</v>
      </c>
      <c r="R98" s="168" t="s">
        <v>204</v>
      </c>
      <c r="S98" s="169">
        <v>1</v>
      </c>
    </row>
    <row r="99" spans="1:19">
      <c r="A99" s="170"/>
      <c r="B99" s="170"/>
      <c r="C99" s="156" t="s">
        <v>233</v>
      </c>
      <c r="D99" s="163">
        <v>44326</v>
      </c>
      <c r="E99" s="164">
        <v>46517</v>
      </c>
      <c r="F99" s="165">
        <v>1</v>
      </c>
      <c r="I99" s="171"/>
      <c r="J99" s="176"/>
      <c r="K99" s="177"/>
      <c r="L99" s="156" t="s">
        <v>234</v>
      </c>
      <c r="M99" s="156">
        <v>15</v>
      </c>
      <c r="N99" s="156">
        <v>200</v>
      </c>
      <c r="O99" s="163">
        <v>45048</v>
      </c>
      <c r="P99" s="163">
        <v>43992</v>
      </c>
      <c r="Q99" s="163">
        <v>46183</v>
      </c>
      <c r="R99" s="168" t="s">
        <v>204</v>
      </c>
      <c r="S99" s="169">
        <v>1</v>
      </c>
    </row>
    <row r="100" spans="1:19">
      <c r="A100" s="170"/>
      <c r="B100" s="170"/>
      <c r="C100" s="156" t="s">
        <v>235</v>
      </c>
      <c r="D100" s="163">
        <v>44326</v>
      </c>
      <c r="E100" s="164">
        <v>46517</v>
      </c>
      <c r="F100" s="165">
        <v>1</v>
      </c>
      <c r="I100" s="171"/>
      <c r="J100" s="176"/>
      <c r="K100" s="177"/>
      <c r="L100" s="156" t="s">
        <v>236</v>
      </c>
      <c r="M100" s="156">
        <v>15</v>
      </c>
      <c r="N100" s="156">
        <v>232</v>
      </c>
      <c r="O100" s="163">
        <v>45048</v>
      </c>
      <c r="P100" s="163">
        <v>43992</v>
      </c>
      <c r="Q100" s="163">
        <v>46183</v>
      </c>
      <c r="R100" s="168" t="s">
        <v>204</v>
      </c>
      <c r="S100" s="169">
        <v>1</v>
      </c>
    </row>
    <row r="101" spans="1:19">
      <c r="A101" s="170"/>
      <c r="B101" s="170"/>
      <c r="C101" s="156" t="s">
        <v>237</v>
      </c>
      <c r="D101" s="163">
        <v>44326</v>
      </c>
      <c r="E101" s="164">
        <v>46517</v>
      </c>
      <c r="F101" s="165">
        <v>1</v>
      </c>
      <c r="I101" s="171"/>
      <c r="J101" s="172" t="s">
        <v>200</v>
      </c>
      <c r="K101" s="173"/>
      <c r="L101" s="173"/>
      <c r="M101" s="173"/>
      <c r="N101" s="173"/>
      <c r="O101" s="173"/>
      <c r="P101" s="173"/>
      <c r="Q101" s="173"/>
      <c r="R101" s="174"/>
      <c r="S101" s="175">
        <v>3</v>
      </c>
    </row>
    <row r="102" spans="1:19">
      <c r="A102" s="170"/>
      <c r="B102" s="170"/>
      <c r="C102" s="156" t="s">
        <v>238</v>
      </c>
      <c r="D102" s="163">
        <v>44326</v>
      </c>
      <c r="E102" s="164">
        <v>46517</v>
      </c>
      <c r="F102" s="165">
        <v>1</v>
      </c>
      <c r="I102" s="171"/>
      <c r="J102" s="167">
        <v>45423</v>
      </c>
      <c r="K102" s="156" t="s">
        <v>239</v>
      </c>
      <c r="L102" s="156" t="s">
        <v>240</v>
      </c>
      <c r="M102" s="156">
        <v>15</v>
      </c>
      <c r="N102" s="156">
        <v>232</v>
      </c>
      <c r="O102" s="163">
        <v>45057</v>
      </c>
      <c r="P102" s="163">
        <v>43609</v>
      </c>
      <c r="Q102" s="163">
        <v>45801</v>
      </c>
      <c r="R102" s="168" t="s">
        <v>241</v>
      </c>
      <c r="S102" s="169">
        <v>1</v>
      </c>
    </row>
    <row r="103" spans="1:19">
      <c r="A103" s="170"/>
      <c r="B103" s="170"/>
      <c r="C103" s="156" t="s">
        <v>242</v>
      </c>
      <c r="D103" s="163">
        <v>44326</v>
      </c>
      <c r="E103" s="164">
        <v>46517</v>
      </c>
      <c r="F103" s="165">
        <v>1</v>
      </c>
      <c r="I103" s="171"/>
      <c r="J103" s="172" t="s">
        <v>200</v>
      </c>
      <c r="K103" s="173"/>
      <c r="L103" s="173"/>
      <c r="M103" s="173"/>
      <c r="N103" s="173"/>
      <c r="O103" s="173"/>
      <c r="P103" s="173"/>
      <c r="Q103" s="173"/>
      <c r="R103" s="174"/>
      <c r="S103" s="175">
        <v>1</v>
      </c>
    </row>
    <row r="104" spans="1:19">
      <c r="A104" s="170"/>
      <c r="B104" s="170"/>
      <c r="C104" s="156" t="s">
        <v>243</v>
      </c>
      <c r="D104" s="163">
        <v>44326</v>
      </c>
      <c r="E104" s="164">
        <v>46517</v>
      </c>
      <c r="F104" s="165">
        <v>1</v>
      </c>
      <c r="I104" s="171"/>
      <c r="J104" s="167">
        <v>45428</v>
      </c>
      <c r="K104" s="156" t="s">
        <v>244</v>
      </c>
      <c r="L104" s="156" t="s">
        <v>245</v>
      </c>
      <c r="M104" s="156">
        <v>15</v>
      </c>
      <c r="N104" s="156">
        <v>200</v>
      </c>
      <c r="O104" s="163">
        <v>45062</v>
      </c>
      <c r="P104" s="163">
        <v>44306</v>
      </c>
      <c r="Q104" s="163">
        <v>46497</v>
      </c>
      <c r="R104" s="168" t="s">
        <v>204</v>
      </c>
      <c r="S104" s="169">
        <v>1</v>
      </c>
    </row>
    <row r="105" spans="1:19">
      <c r="A105" s="170"/>
      <c r="B105" s="170"/>
      <c r="C105" s="156" t="s">
        <v>246</v>
      </c>
      <c r="D105" s="163">
        <v>44326</v>
      </c>
      <c r="E105" s="164">
        <v>46517</v>
      </c>
      <c r="F105" s="165">
        <v>1</v>
      </c>
      <c r="I105" s="171"/>
      <c r="J105" s="172" t="s">
        <v>200</v>
      </c>
      <c r="K105" s="173"/>
      <c r="L105" s="173"/>
      <c r="M105" s="173"/>
      <c r="N105" s="173"/>
      <c r="O105" s="173"/>
      <c r="P105" s="173"/>
      <c r="Q105" s="173"/>
      <c r="R105" s="174"/>
      <c r="S105" s="175">
        <v>1</v>
      </c>
    </row>
    <row r="106" spans="1:19">
      <c r="A106" s="170"/>
      <c r="B106" s="170"/>
      <c r="C106" s="156" t="s">
        <v>247</v>
      </c>
      <c r="D106" s="163">
        <v>44326</v>
      </c>
      <c r="E106" s="164">
        <v>46517</v>
      </c>
      <c r="F106" s="165">
        <v>1</v>
      </c>
      <c r="I106" s="171"/>
      <c r="J106" s="167">
        <v>45429</v>
      </c>
      <c r="K106" s="156" t="s">
        <v>248</v>
      </c>
      <c r="L106" s="156" t="s">
        <v>249</v>
      </c>
      <c r="M106" s="156">
        <v>9</v>
      </c>
      <c r="N106" s="156">
        <v>176</v>
      </c>
      <c r="O106" s="163">
        <v>45063</v>
      </c>
      <c r="P106" s="163">
        <v>43609</v>
      </c>
      <c r="Q106" s="163">
        <v>45801</v>
      </c>
      <c r="R106" s="168" t="s">
        <v>250</v>
      </c>
      <c r="S106" s="169">
        <v>1</v>
      </c>
    </row>
    <row r="107" spans="1:19">
      <c r="A107" s="170"/>
      <c r="B107" s="170"/>
      <c r="C107" s="156" t="s">
        <v>251</v>
      </c>
      <c r="D107" s="163">
        <v>44326</v>
      </c>
      <c r="E107" s="164">
        <v>46517</v>
      </c>
      <c r="F107" s="165">
        <v>1</v>
      </c>
      <c r="I107" s="171"/>
      <c r="J107" s="176"/>
      <c r="K107" s="177"/>
      <c r="L107" s="156" t="s">
        <v>252</v>
      </c>
      <c r="M107" s="156">
        <v>9</v>
      </c>
      <c r="N107" s="156">
        <v>176</v>
      </c>
      <c r="O107" s="163">
        <v>45063</v>
      </c>
      <c r="P107" s="163">
        <v>43609</v>
      </c>
      <c r="Q107" s="163">
        <v>45801</v>
      </c>
      <c r="R107" s="168" t="s">
        <v>250</v>
      </c>
      <c r="S107" s="169">
        <v>1</v>
      </c>
    </row>
    <row r="108" spans="1:19">
      <c r="A108" s="170"/>
      <c r="B108" s="170"/>
      <c r="C108" s="156" t="s">
        <v>253</v>
      </c>
      <c r="D108" s="163">
        <v>44326</v>
      </c>
      <c r="E108" s="164">
        <v>46517</v>
      </c>
      <c r="F108" s="165">
        <v>1</v>
      </c>
      <c r="I108" s="171"/>
      <c r="J108" s="176"/>
      <c r="K108" s="177"/>
      <c r="L108" s="156" t="s">
        <v>254</v>
      </c>
      <c r="M108" s="156">
        <v>15</v>
      </c>
      <c r="N108" s="156">
        <v>200</v>
      </c>
      <c r="O108" s="163">
        <v>45063</v>
      </c>
      <c r="P108" s="163">
        <v>43609</v>
      </c>
      <c r="Q108" s="163">
        <v>45801</v>
      </c>
      <c r="R108" s="168" t="s">
        <v>204</v>
      </c>
      <c r="S108" s="169">
        <v>1</v>
      </c>
    </row>
    <row r="109" spans="1:19">
      <c r="A109" s="170"/>
      <c r="B109" s="170"/>
      <c r="C109" s="156" t="s">
        <v>255</v>
      </c>
      <c r="D109" s="163">
        <v>44326</v>
      </c>
      <c r="E109" s="164">
        <v>46517</v>
      </c>
      <c r="F109" s="165">
        <v>1</v>
      </c>
      <c r="I109" s="171"/>
      <c r="J109" s="172" t="s">
        <v>200</v>
      </c>
      <c r="K109" s="173"/>
      <c r="L109" s="173"/>
      <c r="M109" s="173"/>
      <c r="N109" s="173"/>
      <c r="O109" s="173"/>
      <c r="P109" s="173"/>
      <c r="Q109" s="173"/>
      <c r="R109" s="174"/>
      <c r="S109" s="175">
        <v>3</v>
      </c>
    </row>
    <row r="110" spans="1:19">
      <c r="A110" s="170"/>
      <c r="B110" s="170"/>
      <c r="C110" s="156" t="s">
        <v>256</v>
      </c>
      <c r="D110" s="163">
        <v>44326</v>
      </c>
      <c r="E110" s="164">
        <v>46517</v>
      </c>
      <c r="F110" s="165">
        <v>1</v>
      </c>
      <c r="I110" s="171"/>
      <c r="J110" s="167">
        <v>45443</v>
      </c>
      <c r="K110" s="156" t="s">
        <v>206</v>
      </c>
      <c r="L110" s="156" t="s">
        <v>257</v>
      </c>
      <c r="M110" s="156">
        <v>14</v>
      </c>
      <c r="N110" s="156">
        <v>232</v>
      </c>
      <c r="O110" s="163">
        <v>45077</v>
      </c>
      <c r="P110" s="163">
        <v>43992</v>
      </c>
      <c r="Q110" s="163">
        <v>46183</v>
      </c>
      <c r="R110" s="168" t="s">
        <v>204</v>
      </c>
      <c r="S110" s="169">
        <v>1</v>
      </c>
    </row>
    <row r="111" spans="1:19">
      <c r="A111" s="178" t="s">
        <v>200</v>
      </c>
      <c r="B111" s="179"/>
      <c r="C111" s="179"/>
      <c r="D111" s="179"/>
      <c r="E111" s="179"/>
      <c r="F111" s="180">
        <v>25</v>
      </c>
      <c r="I111" s="171"/>
      <c r="J111" s="176"/>
      <c r="K111" s="156" t="s">
        <v>258</v>
      </c>
      <c r="L111" s="156" t="s">
        <v>259</v>
      </c>
      <c r="M111" s="156">
        <v>15</v>
      </c>
      <c r="N111" s="156">
        <v>230</v>
      </c>
      <c r="O111" s="163">
        <v>45077</v>
      </c>
      <c r="P111" s="163">
        <v>43992</v>
      </c>
      <c r="Q111" s="163">
        <v>46183</v>
      </c>
      <c r="R111" s="168" t="s">
        <v>204</v>
      </c>
      <c r="S111" s="169">
        <v>1</v>
      </c>
    </row>
    <row r="112" spans="1:19">
      <c r="A112" s="163">
        <v>45446</v>
      </c>
      <c r="B112" s="163">
        <v>45080</v>
      </c>
      <c r="C112" s="156" t="s">
        <v>260</v>
      </c>
      <c r="D112" s="163">
        <v>43992</v>
      </c>
      <c r="E112" s="164">
        <v>46183</v>
      </c>
      <c r="F112" s="165">
        <v>1</v>
      </c>
      <c r="I112" s="171"/>
      <c r="J112" s="172" t="s">
        <v>200</v>
      </c>
      <c r="K112" s="173"/>
      <c r="L112" s="173"/>
      <c r="M112" s="173"/>
      <c r="N112" s="173"/>
      <c r="O112" s="173"/>
      <c r="P112" s="173"/>
      <c r="Q112" s="173"/>
      <c r="R112" s="174"/>
      <c r="S112" s="175">
        <v>2</v>
      </c>
    </row>
    <row r="113" spans="1:19">
      <c r="A113" s="170"/>
      <c r="B113" s="170"/>
      <c r="C113" s="156" t="s">
        <v>261</v>
      </c>
      <c r="D113" s="163">
        <v>43992</v>
      </c>
      <c r="E113" s="164">
        <v>46183</v>
      </c>
      <c r="F113" s="165">
        <v>1</v>
      </c>
      <c r="I113" s="171"/>
      <c r="J113" s="167">
        <v>45444</v>
      </c>
      <c r="K113" s="156" t="s">
        <v>262</v>
      </c>
      <c r="L113" s="156" t="s">
        <v>263</v>
      </c>
      <c r="M113" s="156">
        <v>12.1</v>
      </c>
      <c r="N113" s="156">
        <v>230</v>
      </c>
      <c r="O113" s="163">
        <v>45078</v>
      </c>
      <c r="P113" s="163">
        <v>43992</v>
      </c>
      <c r="Q113" s="163">
        <v>46183</v>
      </c>
      <c r="R113" s="168" t="s">
        <v>204</v>
      </c>
      <c r="S113" s="169">
        <v>1</v>
      </c>
    </row>
    <row r="114" spans="1:19">
      <c r="A114" s="170"/>
      <c r="B114" s="170"/>
      <c r="C114" s="156" t="s">
        <v>264</v>
      </c>
      <c r="D114" s="163">
        <v>43992</v>
      </c>
      <c r="E114" s="164">
        <v>46183</v>
      </c>
      <c r="F114" s="165">
        <v>1</v>
      </c>
      <c r="I114" s="171"/>
      <c r="J114" s="176"/>
      <c r="K114" s="177"/>
      <c r="L114" s="156" t="s">
        <v>265</v>
      </c>
      <c r="M114" s="156">
        <v>12.1</v>
      </c>
      <c r="N114" s="156">
        <v>230</v>
      </c>
      <c r="O114" s="163">
        <v>45078</v>
      </c>
      <c r="P114" s="163">
        <v>43992</v>
      </c>
      <c r="Q114" s="163">
        <v>46183</v>
      </c>
      <c r="R114" s="168" t="s">
        <v>204</v>
      </c>
      <c r="S114" s="169">
        <v>1</v>
      </c>
    </row>
    <row r="115" spans="1:19">
      <c r="A115" s="170"/>
      <c r="B115" s="170"/>
      <c r="C115" s="156" t="s">
        <v>266</v>
      </c>
      <c r="D115" s="163">
        <v>43992</v>
      </c>
      <c r="E115" s="164">
        <v>46183</v>
      </c>
      <c r="F115" s="165">
        <v>1</v>
      </c>
      <c r="I115" s="171"/>
      <c r="J115" s="172" t="s">
        <v>267</v>
      </c>
      <c r="K115" s="173"/>
      <c r="L115" s="173"/>
      <c r="M115" s="173"/>
      <c r="N115" s="173"/>
      <c r="O115" s="173"/>
      <c r="P115" s="173"/>
      <c r="Q115" s="173"/>
      <c r="R115" s="174"/>
      <c r="S115" s="175">
        <v>2</v>
      </c>
    </row>
    <row r="116" spans="1:19">
      <c r="A116" s="170"/>
      <c r="B116" s="170"/>
      <c r="C116" s="156" t="s">
        <v>268</v>
      </c>
      <c r="D116" s="163">
        <v>43992</v>
      </c>
      <c r="E116" s="164">
        <v>46183</v>
      </c>
      <c r="F116" s="165">
        <v>1</v>
      </c>
      <c r="I116" s="171"/>
      <c r="J116" s="167">
        <v>45488</v>
      </c>
      <c r="K116" s="156" t="s">
        <v>137</v>
      </c>
      <c r="L116" s="156" t="s">
        <v>269</v>
      </c>
      <c r="M116" s="156">
        <v>10</v>
      </c>
      <c r="N116" s="156">
        <v>200</v>
      </c>
      <c r="O116" s="163">
        <v>45122</v>
      </c>
      <c r="P116" s="163">
        <v>43665</v>
      </c>
      <c r="Q116" s="163">
        <v>45857</v>
      </c>
      <c r="R116" s="168" t="s">
        <v>204</v>
      </c>
      <c r="S116" s="169">
        <v>1</v>
      </c>
    </row>
    <row r="117" spans="1:19">
      <c r="A117" s="170"/>
      <c r="B117" s="170"/>
      <c r="C117" s="156" t="s">
        <v>270</v>
      </c>
      <c r="D117" s="163">
        <v>43992</v>
      </c>
      <c r="E117" s="164">
        <v>46183</v>
      </c>
      <c r="F117" s="165">
        <v>1</v>
      </c>
      <c r="I117" s="171"/>
      <c r="J117" s="176"/>
      <c r="K117" s="177"/>
      <c r="L117" s="156" t="s">
        <v>271</v>
      </c>
      <c r="M117" s="156">
        <v>10</v>
      </c>
      <c r="N117" s="156">
        <v>200</v>
      </c>
      <c r="O117" s="163">
        <v>45122</v>
      </c>
      <c r="P117" s="163">
        <v>43665</v>
      </c>
      <c r="Q117" s="163">
        <v>45857</v>
      </c>
      <c r="R117" s="168" t="s">
        <v>204</v>
      </c>
      <c r="S117" s="169">
        <v>1</v>
      </c>
    </row>
    <row r="118" spans="1:19">
      <c r="A118" s="170"/>
      <c r="B118" s="170"/>
      <c r="C118" s="156" t="s">
        <v>272</v>
      </c>
      <c r="D118" s="163">
        <v>43992</v>
      </c>
      <c r="E118" s="164">
        <v>46183</v>
      </c>
      <c r="F118" s="165">
        <v>1</v>
      </c>
      <c r="I118" s="171"/>
      <c r="J118" s="172" t="s">
        <v>273</v>
      </c>
      <c r="K118" s="173"/>
      <c r="L118" s="173"/>
      <c r="M118" s="173"/>
      <c r="N118" s="173"/>
      <c r="O118" s="173"/>
      <c r="P118" s="173"/>
      <c r="Q118" s="173"/>
      <c r="R118" s="174"/>
      <c r="S118" s="175">
        <v>2</v>
      </c>
    </row>
    <row r="119" spans="1:19">
      <c r="A119" s="170"/>
      <c r="B119" s="170"/>
      <c r="C119" s="156" t="s">
        <v>274</v>
      </c>
      <c r="D119" s="163">
        <v>43992</v>
      </c>
      <c r="E119" s="164">
        <v>46183</v>
      </c>
      <c r="F119" s="165">
        <v>1</v>
      </c>
      <c r="I119" s="171"/>
      <c r="J119" s="167">
        <v>45541</v>
      </c>
      <c r="K119" s="156" t="s">
        <v>174</v>
      </c>
      <c r="L119" s="156" t="s">
        <v>275</v>
      </c>
      <c r="M119" s="156">
        <v>12.1</v>
      </c>
      <c r="N119" s="156">
        <v>230</v>
      </c>
      <c r="O119" s="163">
        <v>45175</v>
      </c>
      <c r="P119" s="163">
        <v>45098</v>
      </c>
      <c r="Q119" s="163">
        <v>47290</v>
      </c>
      <c r="R119" s="168" t="s">
        <v>276</v>
      </c>
      <c r="S119" s="169">
        <v>1</v>
      </c>
    </row>
    <row r="120" spans="1:19">
      <c r="A120" s="170"/>
      <c r="B120" s="170"/>
      <c r="C120" s="156" t="s">
        <v>277</v>
      </c>
      <c r="D120" s="163">
        <v>43992</v>
      </c>
      <c r="E120" s="164">
        <v>46183</v>
      </c>
      <c r="F120" s="165">
        <v>1</v>
      </c>
      <c r="I120" s="171"/>
      <c r="J120" s="172" t="s">
        <v>278</v>
      </c>
      <c r="K120" s="173"/>
      <c r="L120" s="173"/>
      <c r="M120" s="173"/>
      <c r="N120" s="173"/>
      <c r="O120" s="173"/>
      <c r="P120" s="173"/>
      <c r="Q120" s="173"/>
      <c r="R120" s="174"/>
      <c r="S120" s="175">
        <v>1</v>
      </c>
    </row>
    <row r="121" spans="1:19">
      <c r="A121" s="170"/>
      <c r="B121" s="170"/>
      <c r="C121" s="156" t="s">
        <v>279</v>
      </c>
      <c r="D121" s="163">
        <v>43992</v>
      </c>
      <c r="E121" s="164">
        <v>46183</v>
      </c>
      <c r="F121" s="165">
        <v>1</v>
      </c>
      <c r="I121" s="171"/>
      <c r="J121" s="167">
        <v>45543</v>
      </c>
      <c r="K121" s="156" t="s">
        <v>280</v>
      </c>
      <c r="L121" s="156" t="s">
        <v>281</v>
      </c>
      <c r="M121" s="156">
        <v>9</v>
      </c>
      <c r="N121" s="156">
        <v>176</v>
      </c>
      <c r="O121" s="163">
        <v>45177</v>
      </c>
      <c r="P121" s="163">
        <v>44099</v>
      </c>
      <c r="Q121" s="163">
        <v>46290</v>
      </c>
      <c r="R121" s="168" t="s">
        <v>204</v>
      </c>
      <c r="S121" s="169">
        <v>1</v>
      </c>
    </row>
    <row r="122" spans="1:19">
      <c r="A122" s="170"/>
      <c r="B122" s="170"/>
      <c r="C122" s="156" t="s">
        <v>282</v>
      </c>
      <c r="D122" s="163">
        <v>43992</v>
      </c>
      <c r="E122" s="164">
        <v>46183</v>
      </c>
      <c r="F122" s="165">
        <v>1</v>
      </c>
      <c r="I122" s="171"/>
      <c r="J122" s="176"/>
      <c r="K122" s="177"/>
      <c r="L122" s="156" t="s">
        <v>283</v>
      </c>
      <c r="M122" s="156">
        <v>9</v>
      </c>
      <c r="N122" s="156">
        <v>176</v>
      </c>
      <c r="O122" s="163">
        <v>45177</v>
      </c>
      <c r="P122" s="163">
        <v>44099</v>
      </c>
      <c r="Q122" s="163">
        <v>46290</v>
      </c>
      <c r="R122" s="168" t="s">
        <v>204</v>
      </c>
      <c r="S122" s="169">
        <v>1</v>
      </c>
    </row>
    <row r="123" spans="1:19">
      <c r="A123" s="170"/>
      <c r="B123" s="170"/>
      <c r="C123" s="156" t="s">
        <v>284</v>
      </c>
      <c r="D123" s="163">
        <v>43992</v>
      </c>
      <c r="E123" s="164">
        <v>46183</v>
      </c>
      <c r="F123" s="165">
        <v>1</v>
      </c>
      <c r="I123" s="171"/>
      <c r="J123" s="172" t="s">
        <v>278</v>
      </c>
      <c r="K123" s="173"/>
      <c r="L123" s="173"/>
      <c r="M123" s="173"/>
      <c r="N123" s="173"/>
      <c r="O123" s="173"/>
      <c r="P123" s="173"/>
      <c r="Q123" s="173"/>
      <c r="R123" s="174"/>
      <c r="S123" s="175">
        <v>2</v>
      </c>
    </row>
    <row r="124" spans="1:19">
      <c r="A124" s="170"/>
      <c r="B124" s="170"/>
      <c r="C124" s="156" t="s">
        <v>285</v>
      </c>
      <c r="D124" s="163">
        <v>43992</v>
      </c>
      <c r="E124" s="164">
        <v>46183</v>
      </c>
      <c r="F124" s="165">
        <v>1</v>
      </c>
      <c r="I124" s="171"/>
      <c r="J124" s="167">
        <v>45634</v>
      </c>
      <c r="K124" s="156" t="s">
        <v>165</v>
      </c>
      <c r="L124" s="156" t="s">
        <v>286</v>
      </c>
      <c r="M124" s="156">
        <v>7</v>
      </c>
      <c r="N124" s="156">
        <v>200</v>
      </c>
      <c r="O124" s="163">
        <v>45268</v>
      </c>
      <c r="P124" s="163">
        <v>44713</v>
      </c>
      <c r="Q124" s="163">
        <v>46905</v>
      </c>
      <c r="R124" s="168" t="s">
        <v>287</v>
      </c>
      <c r="S124" s="169">
        <v>1</v>
      </c>
    </row>
    <row r="125" spans="1:19">
      <c r="A125" s="170"/>
      <c r="B125" s="170"/>
      <c r="C125" s="156" t="s">
        <v>288</v>
      </c>
      <c r="D125" s="163">
        <v>43992</v>
      </c>
      <c r="E125" s="164">
        <v>46183</v>
      </c>
      <c r="F125" s="165">
        <v>1</v>
      </c>
      <c r="I125" s="171"/>
      <c r="J125" s="172" t="s">
        <v>289</v>
      </c>
      <c r="K125" s="173"/>
      <c r="L125" s="173"/>
      <c r="M125" s="173"/>
      <c r="N125" s="173"/>
      <c r="O125" s="173"/>
      <c r="P125" s="173"/>
      <c r="Q125" s="173"/>
      <c r="R125" s="174"/>
      <c r="S125" s="175">
        <v>1</v>
      </c>
    </row>
    <row r="126" spans="1:19" ht="15.75">
      <c r="A126" s="170"/>
      <c r="B126" s="170"/>
      <c r="C126" s="156" t="s">
        <v>290</v>
      </c>
      <c r="D126" s="163">
        <v>43992</v>
      </c>
      <c r="E126" s="164">
        <v>46183</v>
      </c>
      <c r="F126" s="165">
        <v>1</v>
      </c>
      <c r="I126" s="181" t="s">
        <v>291</v>
      </c>
      <c r="J126" s="182"/>
      <c r="K126" s="182"/>
      <c r="L126" s="182"/>
      <c r="M126" s="182"/>
      <c r="N126" s="182"/>
      <c r="O126" s="182"/>
      <c r="P126" s="182"/>
      <c r="Q126" s="182"/>
      <c r="R126" s="182"/>
      <c r="S126" s="183">
        <v>51</v>
      </c>
    </row>
    <row r="127" spans="1:19">
      <c r="A127" s="178" t="s">
        <v>267</v>
      </c>
      <c r="B127" s="179"/>
      <c r="C127" s="179"/>
      <c r="D127" s="179"/>
      <c r="E127" s="179"/>
      <c r="F127" s="180">
        <v>15</v>
      </c>
      <c r="I127" s="166" t="s">
        <v>292</v>
      </c>
      <c r="J127" s="167">
        <v>45198</v>
      </c>
      <c r="K127" s="156" t="s">
        <v>293</v>
      </c>
      <c r="L127" s="156" t="s">
        <v>294</v>
      </c>
      <c r="M127" s="156">
        <v>7.5</v>
      </c>
      <c r="N127" s="156">
        <v>232</v>
      </c>
      <c r="O127" s="163">
        <v>45267</v>
      </c>
      <c r="P127" s="163">
        <v>43007</v>
      </c>
      <c r="Q127" s="163">
        <v>45198</v>
      </c>
      <c r="R127" s="168" t="s">
        <v>295</v>
      </c>
      <c r="S127" s="169">
        <v>1</v>
      </c>
    </row>
    <row r="128" spans="1:19">
      <c r="A128" s="163">
        <v>45610</v>
      </c>
      <c r="B128" s="163">
        <v>45244</v>
      </c>
      <c r="C128" s="156" t="s">
        <v>296</v>
      </c>
      <c r="D128" s="163">
        <v>44866</v>
      </c>
      <c r="E128" s="164">
        <v>47058</v>
      </c>
      <c r="F128" s="165">
        <v>1</v>
      </c>
      <c r="I128" s="171"/>
      <c r="J128" s="176"/>
      <c r="K128" s="177"/>
      <c r="L128" s="156" t="s">
        <v>297</v>
      </c>
      <c r="M128" s="156">
        <v>7.5</v>
      </c>
      <c r="N128" s="156">
        <v>232</v>
      </c>
      <c r="O128" s="163">
        <v>45267</v>
      </c>
      <c r="P128" s="163">
        <v>43007</v>
      </c>
      <c r="Q128" s="163">
        <v>45198</v>
      </c>
      <c r="R128" s="168" t="s">
        <v>295</v>
      </c>
      <c r="S128" s="169">
        <v>1</v>
      </c>
    </row>
    <row r="129" spans="1:19">
      <c r="A129" s="170"/>
      <c r="B129" s="170"/>
      <c r="C129" s="156" t="s">
        <v>298</v>
      </c>
      <c r="D129" s="163">
        <v>44866</v>
      </c>
      <c r="E129" s="164">
        <v>47058</v>
      </c>
      <c r="F129" s="165">
        <v>1</v>
      </c>
      <c r="I129" s="171"/>
      <c r="J129" s="172" t="s">
        <v>299</v>
      </c>
      <c r="K129" s="173"/>
      <c r="L129" s="173"/>
      <c r="M129" s="173"/>
      <c r="N129" s="173"/>
      <c r="O129" s="173"/>
      <c r="P129" s="173"/>
      <c r="Q129" s="173"/>
      <c r="R129" s="174"/>
      <c r="S129" s="175">
        <v>2</v>
      </c>
    </row>
    <row r="130" spans="1:19" ht="15.75">
      <c r="A130" s="170"/>
      <c r="B130" s="170"/>
      <c r="C130" s="156" t="s">
        <v>300</v>
      </c>
      <c r="D130" s="163">
        <v>44866</v>
      </c>
      <c r="E130" s="164">
        <v>47058</v>
      </c>
      <c r="F130" s="165">
        <v>1</v>
      </c>
      <c r="I130" s="181" t="s">
        <v>301</v>
      </c>
      <c r="J130" s="182"/>
      <c r="K130" s="182"/>
      <c r="L130" s="182"/>
      <c r="M130" s="182"/>
      <c r="N130" s="182"/>
      <c r="O130" s="182"/>
      <c r="P130" s="182"/>
      <c r="Q130" s="182"/>
      <c r="R130" s="182"/>
      <c r="S130" s="183">
        <v>2</v>
      </c>
    </row>
    <row r="131" spans="1:19">
      <c r="A131" s="170"/>
      <c r="B131" s="170"/>
      <c r="C131" s="156" t="s">
        <v>302</v>
      </c>
      <c r="D131" s="163">
        <v>44866</v>
      </c>
      <c r="E131" s="164">
        <v>47058</v>
      </c>
      <c r="F131" s="165">
        <v>1</v>
      </c>
      <c r="I131" s="184" t="s">
        <v>303</v>
      </c>
      <c r="J131" s="185"/>
      <c r="K131" s="185"/>
      <c r="L131" s="185"/>
      <c r="M131" s="185"/>
      <c r="N131" s="185"/>
      <c r="O131" s="185"/>
      <c r="P131" s="185"/>
      <c r="Q131" s="185"/>
      <c r="R131" s="185"/>
      <c r="S131" s="186">
        <v>54</v>
      </c>
    </row>
    <row r="132" spans="1:19">
      <c r="A132" s="170"/>
      <c r="B132" s="170"/>
      <c r="C132" s="156" t="s">
        <v>304</v>
      </c>
      <c r="D132" s="163">
        <v>44866</v>
      </c>
      <c r="E132" s="164">
        <v>47058</v>
      </c>
      <c r="F132" s="165">
        <v>1</v>
      </c>
    </row>
    <row r="133" spans="1:19">
      <c r="A133" s="178" t="s">
        <v>305</v>
      </c>
      <c r="B133" s="179"/>
      <c r="C133" s="179"/>
      <c r="D133" s="179"/>
      <c r="E133" s="179"/>
      <c r="F133" s="180">
        <v>5</v>
      </c>
    </row>
    <row r="134" spans="1:19">
      <c r="A134" s="163">
        <v>45647</v>
      </c>
      <c r="B134" s="163">
        <v>45281</v>
      </c>
      <c r="C134" s="156" t="s">
        <v>306</v>
      </c>
      <c r="D134" s="163">
        <v>43992</v>
      </c>
      <c r="E134" s="164">
        <v>46183</v>
      </c>
      <c r="F134" s="165">
        <v>1</v>
      </c>
    </row>
    <row r="135" spans="1:19">
      <c r="A135" s="170"/>
      <c r="B135" s="170"/>
      <c r="C135" s="156" t="s">
        <v>307</v>
      </c>
      <c r="D135" s="163">
        <v>43609</v>
      </c>
      <c r="E135" s="164">
        <v>45801</v>
      </c>
      <c r="F135" s="165">
        <v>1</v>
      </c>
    </row>
    <row r="136" spans="1:19">
      <c r="A136" s="170"/>
      <c r="B136" s="170"/>
      <c r="C136" s="156" t="s">
        <v>308</v>
      </c>
      <c r="D136" s="163">
        <v>43609</v>
      </c>
      <c r="E136" s="164">
        <v>45801</v>
      </c>
      <c r="F136" s="165">
        <v>1</v>
      </c>
    </row>
    <row r="137" spans="1:19">
      <c r="A137" s="170"/>
      <c r="B137" s="170"/>
      <c r="C137" s="156" t="s">
        <v>309</v>
      </c>
      <c r="D137" s="163">
        <v>45098</v>
      </c>
      <c r="E137" s="164">
        <v>47290</v>
      </c>
      <c r="F137" s="165">
        <v>1</v>
      </c>
    </row>
    <row r="138" spans="1:19">
      <c r="A138" s="178" t="s">
        <v>289</v>
      </c>
      <c r="B138" s="179"/>
      <c r="C138" s="179"/>
      <c r="D138" s="179"/>
      <c r="E138" s="179"/>
      <c r="F138" s="180">
        <v>4</v>
      </c>
    </row>
    <row r="139" spans="1:19">
      <c r="A139" s="187" t="s">
        <v>303</v>
      </c>
      <c r="B139" s="188"/>
      <c r="C139" s="188"/>
      <c r="D139" s="188"/>
      <c r="E139" s="188"/>
      <c r="F139" s="189">
        <v>77</v>
      </c>
    </row>
  </sheetData>
  <mergeCells count="3">
    <mergeCell ref="R11:R34"/>
    <mergeCell ref="A24:A34"/>
    <mergeCell ref="B52:F52"/>
  </mergeCells>
  <conditionalFormatting sqref="Q52:Q184">
    <cfRule type="expression" dxfId="4" priority="5">
      <formula>IF($Q52&lt;&gt;"",IF($Q52&lt;DATE(2024,1,1),1,0),"")</formula>
    </cfRule>
  </conditionalFormatting>
  <conditionalFormatting sqref="F54">
    <cfRule type="cellIs" dxfId="3" priority="4" stopIfTrue="1" operator="between">
      <formula>39083</formula>
      <formula>39447</formula>
    </cfRule>
  </conditionalFormatting>
  <conditionalFormatting sqref="Q52:Q130">
    <cfRule type="expression" dxfId="2" priority="3">
      <formula>IF($J52&lt;&gt;"",IF($J52&lt;DATE(2024,1,1),1,0),"")</formula>
    </cfRule>
  </conditionalFormatting>
  <conditionalFormatting sqref="P54">
    <cfRule type="expression" dxfId="1" priority="2">
      <formula>IF($J54&lt;&gt;"",IF($J54&lt;DATE(2024,1,1),1,0),"")</formula>
    </cfRule>
  </conditionalFormatting>
  <conditionalFormatting sqref="Q52:Q131">
    <cfRule type="expression" dxfId="0" priority="1">
      <formula>IF($I52&lt;&gt;"",IF($I52&lt;DATE(2024,1,1),1,0),"")</formula>
    </cfRule>
  </conditionalFormatting>
  <printOptions horizontalCentered="1" verticalCentered="1"/>
  <pageMargins left="0.19685039370078741" right="0.28000000000000003" top="0.39370078740157483" bottom="0.5" header="0.31496062992125984" footer="0.31496062992125984"/>
  <pageSetup paperSize="9" scale="65" orientation="landscape" r:id="rId1"/>
  <headerFooter alignWithMargins="0"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 2024 V1</vt:lpstr>
      <vt:lpstr>'Planning 2024 V1'!Zone_d_impression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M</dc:creator>
  <cp:lastModifiedBy>André M</cp:lastModifiedBy>
  <dcterms:created xsi:type="dcterms:W3CDTF">2024-03-06T16:39:38Z</dcterms:created>
  <dcterms:modified xsi:type="dcterms:W3CDTF">2024-03-06T16:40:47Z</dcterms:modified>
</cp:coreProperties>
</file>